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30" windowWidth="11355" windowHeight="9210" tabRatio="693" activeTab="4"/>
  </bookViews>
  <sheets>
    <sheet name="Лист1" sheetId="70" r:id="rId1"/>
    <sheet name="Лист2" sheetId="104" r:id="rId2"/>
    <sheet name="Лист3-5" sheetId="115" r:id="rId3"/>
    <sheet name="Лист6-7" sheetId="116" r:id="rId4"/>
    <sheet name="Лист8-10" sheetId="117" r:id="rId5"/>
    <sheet name="Лист11" sheetId="112" r:id="rId6"/>
    <sheet name="Лист12" sheetId="103" r:id="rId7"/>
    <sheet name="Лист12 (подписи)" sheetId="114" r:id="rId8"/>
  </sheets>
  <definedNames>
    <definedName name="_xlnm.Print_Titles" localSheetId="6">Лист12!#REF!</definedName>
    <definedName name="_xlnm.Print_Titles" localSheetId="7">'Лист12 (подписи)'!#REF!</definedName>
  </definedNames>
  <calcPr calcId="144525"/>
</workbook>
</file>

<file path=xl/calcChain.xml><?xml version="1.0" encoding="utf-8"?>
<calcChain xmlns="http://schemas.openxmlformats.org/spreadsheetml/2006/main">
  <c r="G10" i="103" l="1"/>
  <c r="F10" i="103"/>
  <c r="F10" i="112"/>
  <c r="Z13" i="117"/>
  <c r="Y13" i="117"/>
  <c r="X13" i="117"/>
  <c r="W13" i="117"/>
  <c r="V13" i="117"/>
  <c r="U13" i="117"/>
  <c r="T13" i="117"/>
  <c r="S13" i="117"/>
  <c r="R13" i="117"/>
  <c r="Q13" i="117"/>
  <c r="P13" i="117"/>
  <c r="O13" i="117"/>
  <c r="N13" i="117"/>
  <c r="M13" i="117"/>
  <c r="L13" i="117"/>
  <c r="K13" i="117"/>
  <c r="J13" i="117"/>
  <c r="I13" i="117"/>
  <c r="H13" i="117"/>
  <c r="G13" i="117"/>
  <c r="F13" i="117"/>
  <c r="R10" i="116"/>
  <c r="Q10" i="116"/>
  <c r="P10" i="116"/>
  <c r="O10" i="116"/>
  <c r="N10" i="116"/>
  <c r="M10" i="116"/>
  <c r="L10" i="116"/>
  <c r="K10" i="116"/>
  <c r="J10" i="116"/>
  <c r="I10" i="116"/>
  <c r="H10" i="116"/>
  <c r="G10" i="116"/>
  <c r="F10" i="116"/>
  <c r="AB16" i="115"/>
  <c r="AA16" i="115"/>
  <c r="Z16" i="115"/>
  <c r="Y16" i="115"/>
  <c r="X16" i="115"/>
  <c r="W16" i="115"/>
  <c r="V16" i="115"/>
  <c r="U16" i="115"/>
  <c r="T16" i="115"/>
  <c r="S16" i="115"/>
  <c r="R16" i="115"/>
  <c r="Q16" i="115"/>
  <c r="P16" i="115"/>
  <c r="O16" i="115"/>
  <c r="N16" i="115"/>
  <c r="M16" i="115"/>
  <c r="L16" i="115"/>
  <c r="K16" i="115"/>
  <c r="J16" i="115"/>
  <c r="I16" i="115"/>
  <c r="H16" i="115"/>
  <c r="G16" i="115"/>
  <c r="F16" i="115"/>
  <c r="Z15" i="117" l="1"/>
  <c r="Y15" i="117"/>
  <c r="X15" i="117"/>
  <c r="W15" i="117"/>
  <c r="V15" i="117"/>
  <c r="U15" i="117"/>
  <c r="T15" i="117"/>
  <c r="S15" i="117"/>
  <c r="R15" i="117"/>
  <c r="Q15" i="117"/>
  <c r="P15" i="117"/>
  <c r="O15" i="117"/>
  <c r="N15" i="117"/>
  <c r="M15" i="117"/>
  <c r="L15" i="117"/>
  <c r="K15" i="117"/>
  <c r="J15" i="117"/>
  <c r="I15" i="117"/>
  <c r="H15" i="117"/>
  <c r="G15" i="117"/>
  <c r="F15" i="117"/>
  <c r="R12" i="116"/>
  <c r="Q12" i="116"/>
  <c r="P12" i="116"/>
  <c r="O12" i="116"/>
  <c r="N12" i="116"/>
  <c r="M12" i="116"/>
  <c r="L12" i="116"/>
  <c r="K12" i="116"/>
  <c r="J12" i="116"/>
  <c r="I12" i="116"/>
  <c r="H12" i="116"/>
  <c r="G12" i="116"/>
  <c r="F12" i="116"/>
  <c r="AB19" i="115"/>
  <c r="AA19" i="115"/>
  <c r="Z19" i="115"/>
  <c r="Y19" i="115"/>
  <c r="X19" i="115"/>
  <c r="W19" i="115"/>
  <c r="V19" i="115"/>
  <c r="U19" i="115"/>
  <c r="T19" i="115"/>
  <c r="S19" i="115"/>
  <c r="R19" i="115"/>
  <c r="Q19" i="115"/>
  <c r="P19" i="115"/>
  <c r="O19" i="115"/>
  <c r="N19" i="115"/>
  <c r="M19" i="115"/>
  <c r="L19" i="115"/>
  <c r="K19" i="115"/>
  <c r="J19" i="115"/>
  <c r="I19" i="115"/>
  <c r="H19" i="115"/>
  <c r="G19" i="115"/>
  <c r="F19" i="115"/>
  <c r="G12" i="103"/>
  <c r="F12" i="103"/>
  <c r="F12" i="112"/>
</calcChain>
</file>

<file path=xl/sharedStrings.xml><?xml version="1.0" encoding="utf-8"?>
<sst xmlns="http://schemas.openxmlformats.org/spreadsheetml/2006/main" count="589" uniqueCount="318">
  <si>
    <t>Почтовый адрес</t>
  </si>
  <si>
    <t>по ОКУД</t>
  </si>
  <si>
    <t>Код формы</t>
  </si>
  <si>
    <t>Код</t>
  </si>
  <si>
    <t>20</t>
  </si>
  <si>
    <t>(Ф. И. О.)</t>
  </si>
  <si>
    <t>(подпись)</t>
  </si>
  <si>
    <t>(должность)</t>
  </si>
  <si>
    <t>«</t>
  </si>
  <si>
    <t>»</t>
  </si>
  <si>
    <t>год</t>
  </si>
  <si>
    <t>(дата составления документа)</t>
  </si>
  <si>
    <t>ФЕДЕРАЛЬНОЕ СТАТИСТИЧЕСКОЕ НАБЛЮДЕНИЕ</t>
  </si>
  <si>
    <t>Приказ Росстата:</t>
  </si>
  <si>
    <t>Об утверждении формы</t>
  </si>
  <si>
    <t>О внесении изменений (при наличии)</t>
  </si>
  <si>
    <t>от</t>
  </si>
  <si>
    <t>№</t>
  </si>
  <si>
    <t>Предоставляют:</t>
  </si>
  <si>
    <t>Сроки предоставления</t>
  </si>
  <si>
    <t>строки</t>
  </si>
  <si>
    <t>Должностное лицо, ответственное</t>
  </si>
  <si>
    <t>—</t>
  </si>
  <si>
    <t>Наименование отчитывающейся организации</t>
  </si>
  <si>
    <t>по состоянию на 31 декабря 20</t>
  </si>
  <si>
    <t>года</t>
  </si>
  <si>
    <t>Годовая</t>
  </si>
  <si>
    <t>образования</t>
  </si>
  <si>
    <t>пального</t>
  </si>
  <si>
    <t>прочие</t>
  </si>
  <si>
    <t>Обязанность предоставления административных данных предусмотрена статьей 8 Федерального закона от 29 ноября 2007 г. № 282-ФЗ</t>
  </si>
  <si>
    <t>«Об официальном статистическом учете и системе государственной статистики в Российской Федерации»</t>
  </si>
  <si>
    <t>после отчетного периода</t>
  </si>
  <si>
    <t>за предоставление административных данных</t>
  </si>
  <si>
    <t>административные данные от имени</t>
  </si>
  <si>
    <t xml:space="preserve"> (лицо, уполномоченное предоставлять</t>
  </si>
  <si>
    <t>СВЕДЕНИЯ ОБ ОБЪЕКТАХ ИНФРАСТРУКТУРЫ</t>
  </si>
  <si>
    <t>МУНИЦИПАЛЬНОГО ОБРАЗОВАНИЯ</t>
  </si>
  <si>
    <t>исполнительно-распорядительные органы муниципальных образований;</t>
  </si>
  <si>
    <t>исполнительно-распорядительные органы федеральных территорий;</t>
  </si>
  <si>
    <t>территориальные органы исполнительной власти города федерального значения:</t>
  </si>
  <si>
    <t>территориальному органу Росстата в субъекте Российской Федерации</t>
  </si>
  <si>
    <t>по установленному им адресу</t>
  </si>
  <si>
    <t>с 20 апреля по 1 июня</t>
  </si>
  <si>
    <t>Форма № 1-MO</t>
  </si>
  <si>
    <t>от 05.12.2023 № 623</t>
  </si>
  <si>
    <t>0601022</t>
  </si>
  <si>
    <t>отчитывающейся организации</t>
  </si>
  <si>
    <t>по ОКПО</t>
  </si>
  <si>
    <t>типа муниципального образования</t>
  </si>
  <si>
    <t>Раздел 1. Территория</t>
  </si>
  <si>
    <t>А</t>
  </si>
  <si>
    <t>Б</t>
  </si>
  <si>
    <t>Наименование</t>
  </si>
  <si>
    <t>ОКТМО</t>
  </si>
  <si>
    <t>муници-</t>
  </si>
  <si>
    <t>населен-</t>
  </si>
  <si>
    <t>ного</t>
  </si>
  <si>
    <t>пункта</t>
  </si>
  <si>
    <t>Общая площадь земель</t>
  </si>
  <si>
    <t>муниципального образования, га</t>
  </si>
  <si>
    <t>1</t>
  </si>
  <si>
    <t>2</t>
  </si>
  <si>
    <t>Х</t>
  </si>
  <si>
    <t>Число объек-</t>
  </si>
  <si>
    <t>тов бытового</t>
  </si>
  <si>
    <t>обслужива-</t>
  </si>
  <si>
    <t>ния населе-</t>
  </si>
  <si>
    <t>всего, ед.</t>
  </si>
  <si>
    <t>ния, ока-</t>
  </si>
  <si>
    <t>зывающих</t>
  </si>
  <si>
    <t>по ремонту,</t>
  </si>
  <si>
    <t>окраске</t>
  </si>
  <si>
    <t>и пошиву</t>
  </si>
  <si>
    <t>обуви, ед.</t>
  </si>
  <si>
    <t>по ремонту и пошиву</t>
  </si>
  <si>
    <t>швейных, меховых</t>
  </si>
  <si>
    <t>и кожаных изделий,</t>
  </si>
  <si>
    <t>головных уборов</t>
  </si>
  <si>
    <t>и изделий текстильной</t>
  </si>
  <si>
    <t>галантереи, ремонту,</t>
  </si>
  <si>
    <t>пошиву и вязанию</t>
  </si>
  <si>
    <t>котажных изделий, ед.</t>
  </si>
  <si>
    <t>пошиву и вязанию три-</t>
  </si>
  <si>
    <t>по ремонту и</t>
  </si>
  <si>
    <t>техническому</t>
  </si>
  <si>
    <t>нию бытовой</t>
  </si>
  <si>
    <t>радиоэлект-</t>
  </si>
  <si>
    <t>ронной аппа-</t>
  </si>
  <si>
    <t>ратуры, быто-</t>
  </si>
  <si>
    <t>вых машин и</t>
  </si>
  <si>
    <t>приборов и</t>
  </si>
  <si>
    <t>изготовлению</t>
  </si>
  <si>
    <t>металло-</t>
  </si>
  <si>
    <t>изделий, ед.</t>
  </si>
  <si>
    <t>по техничес-</t>
  </si>
  <si>
    <t>кому обслу-</t>
  </si>
  <si>
    <t>живанию</t>
  </si>
  <si>
    <t>и ремонту</t>
  </si>
  <si>
    <t>транспортных</t>
  </si>
  <si>
    <t>средств,</t>
  </si>
  <si>
    <t>машин и</t>
  </si>
  <si>
    <t>оборудова-</t>
  </si>
  <si>
    <t>ния, ед.</t>
  </si>
  <si>
    <t>по изготов-</t>
  </si>
  <si>
    <t>лению</t>
  </si>
  <si>
    <t>мебели, ед.</t>
  </si>
  <si>
    <t>химической</t>
  </si>
  <si>
    <t>чистки</t>
  </si>
  <si>
    <t>и крашения,</t>
  </si>
  <si>
    <t>услуги</t>
  </si>
  <si>
    <t>прачечных,</t>
  </si>
  <si>
    <t>ед.</t>
  </si>
  <si>
    <t>по ремонту</t>
  </si>
  <si>
    <t>и строитель-</t>
  </si>
  <si>
    <t>ству жилья</t>
  </si>
  <si>
    <t>и других</t>
  </si>
  <si>
    <t>построек, ед.</t>
  </si>
  <si>
    <t>построек,</t>
  </si>
  <si>
    <t>Раздел 2. Объекты бытового обслуживания</t>
  </si>
  <si>
    <t>саун, бань</t>
  </si>
  <si>
    <t>и душевых,</t>
  </si>
  <si>
    <t>парикма-</t>
  </si>
  <si>
    <t>херские и</t>
  </si>
  <si>
    <t>космети-</t>
  </si>
  <si>
    <t>ческие, ед.</t>
  </si>
  <si>
    <t>фотоателье,</t>
  </si>
  <si>
    <t>ритуальные,</t>
  </si>
  <si>
    <t>виды</t>
  </si>
  <si>
    <t>бытовых</t>
  </si>
  <si>
    <t>услуг, ед.</t>
  </si>
  <si>
    <t>Число при-</t>
  </si>
  <si>
    <t>емных пунк-</t>
  </si>
  <si>
    <t>тов бытово-</t>
  </si>
  <si>
    <t>го обслужи-</t>
  </si>
  <si>
    <t>вания, при-</t>
  </si>
  <si>
    <t>нимающих</t>
  </si>
  <si>
    <t>заказы от</t>
  </si>
  <si>
    <t>населения</t>
  </si>
  <si>
    <t>на оказание</t>
  </si>
  <si>
    <t>меховых и кожаных</t>
  </si>
  <si>
    <t>изделий, головных</t>
  </si>
  <si>
    <t>уборов и изделий</t>
  </si>
  <si>
    <t>текстильной галан-</t>
  </si>
  <si>
    <t>тереи, ремонту,</t>
  </si>
  <si>
    <t>трикотажных</t>
  </si>
  <si>
    <t>пошиву швейных,</t>
  </si>
  <si>
    <t>бытовой радио-</t>
  </si>
  <si>
    <t>металлоизделий,</t>
  </si>
  <si>
    <t>и изготовлению</t>
  </si>
  <si>
    <t>и приборов</t>
  </si>
  <si>
    <t>бытовых машин</t>
  </si>
  <si>
    <t>электронной</t>
  </si>
  <si>
    <t>аппаратуры,</t>
  </si>
  <si>
    <t>обслуживанию</t>
  </si>
  <si>
    <t>и техническому</t>
  </si>
  <si>
    <t>по изготовлению</t>
  </si>
  <si>
    <t>и ремонту мебели,</t>
  </si>
  <si>
    <t>химической чистки</t>
  </si>
  <si>
    <t>услуги прачечных,</t>
  </si>
  <si>
    <t>и строительству</t>
  </si>
  <si>
    <t>жилья и других</t>
  </si>
  <si>
    <t>фотоателье, ед.</t>
  </si>
  <si>
    <t>ритуальных, ед.</t>
  </si>
  <si>
    <t>прочие виды</t>
  </si>
  <si>
    <t>бытовых услуг,</t>
  </si>
  <si>
    <t>Раздел 3. Спортивные сооружения</t>
  </si>
  <si>
    <t>Число спортивных</t>
  </si>
  <si>
    <t>из гр. 3</t>
  </si>
  <si>
    <t>из гр. 5</t>
  </si>
  <si>
    <t>Плоскост-</t>
  </si>
  <si>
    <t>ные спор-</t>
  </si>
  <si>
    <t>оружения,</t>
  </si>
  <si>
    <t>тивные со-</t>
  </si>
  <si>
    <t>пальные,</t>
  </si>
  <si>
    <t>из гр. 7</t>
  </si>
  <si>
    <t>Спортив-</t>
  </si>
  <si>
    <t>ные залы,</t>
  </si>
  <si>
    <t>из гр. 11</t>
  </si>
  <si>
    <t>из гр. 9</t>
  </si>
  <si>
    <t>Плаватель-</t>
  </si>
  <si>
    <t>ные бас-</t>
  </si>
  <si>
    <t>сейны, ед.</t>
  </si>
  <si>
    <t>из гр. 13</t>
  </si>
  <si>
    <t>Число детско-</t>
  </si>
  <si>
    <t>юношеских</t>
  </si>
  <si>
    <t>спортивных</t>
  </si>
  <si>
    <t>школ (включая</t>
  </si>
  <si>
    <t>филиалы), ед.</t>
  </si>
  <si>
    <t>Численность</t>
  </si>
  <si>
    <t>школах, чел.</t>
  </si>
  <si>
    <t>занимающихся в</t>
  </si>
  <si>
    <t>детско-юношеских</t>
  </si>
  <si>
    <t>Раздел 4. Коммунальная сфера</t>
  </si>
  <si>
    <t>Общая про-</t>
  </si>
  <si>
    <t>тяженность</t>
  </si>
  <si>
    <t>улиц, про-</t>
  </si>
  <si>
    <t>ездов, на-</t>
  </si>
  <si>
    <t>бережных</t>
  </si>
  <si>
    <t>на конец</t>
  </si>
  <si>
    <t>года, км</t>
  </si>
  <si>
    <t>освещенных</t>
  </si>
  <si>
    <t>частей</t>
  </si>
  <si>
    <t>Вывезено</t>
  </si>
  <si>
    <t>за год</t>
  </si>
  <si>
    <t>твердых</t>
  </si>
  <si>
    <t>коммуналь-</t>
  </si>
  <si>
    <t>ных отхо-</t>
  </si>
  <si>
    <r>
      <t>дов, тыс. м</t>
    </r>
    <r>
      <rPr>
        <vertAlign val="superscript"/>
        <sz val="10"/>
        <rFont val="Times New Roman"/>
        <family val="1"/>
        <charset val="204"/>
      </rPr>
      <t>3</t>
    </r>
  </si>
  <si>
    <t>на объекты,</t>
  </si>
  <si>
    <t>используе-</t>
  </si>
  <si>
    <t>мые для</t>
  </si>
  <si>
    <t>обработки</t>
  </si>
  <si>
    <t>отходов,</t>
  </si>
  <si>
    <r>
      <t>тыс. м</t>
    </r>
    <r>
      <rPr>
        <vertAlign val="superscript"/>
        <sz val="10"/>
        <rFont val="Times New Roman"/>
        <family val="1"/>
        <charset val="204"/>
      </rPr>
      <t>3</t>
    </r>
  </si>
  <si>
    <t>тыс. т</t>
  </si>
  <si>
    <t>дов, тыс. т</t>
  </si>
  <si>
    <t>Одиночное</t>
  </si>
  <si>
    <t>протяжение</t>
  </si>
  <si>
    <t>уличной</t>
  </si>
  <si>
    <t>газовой</t>
  </si>
  <si>
    <t>сети, м</t>
  </si>
  <si>
    <t>мощностью</t>
  </si>
  <si>
    <t>до 3 Гкал/ч,</t>
  </si>
  <si>
    <t>Количество</t>
  </si>
  <si>
    <t>негазифици-</t>
  </si>
  <si>
    <t>рованных</t>
  </si>
  <si>
    <t>населенных</t>
  </si>
  <si>
    <t>пунктов,</t>
  </si>
  <si>
    <t>источников</t>
  </si>
  <si>
    <t>теплоснаб-</t>
  </si>
  <si>
    <t>Число</t>
  </si>
  <si>
    <t>жения, ед.</t>
  </si>
  <si>
    <t>Протяженность</t>
  </si>
  <si>
    <t>тепловых и паровых</t>
  </si>
  <si>
    <t>сетей в двухтрубном</t>
  </si>
  <si>
    <t>исчислении,</t>
  </si>
  <si>
    <t>м</t>
  </si>
  <si>
    <t>сетей, которые были</t>
  </si>
  <si>
    <t>заменены и отремонти-</t>
  </si>
  <si>
    <t>рованы за отчетный год,</t>
  </si>
  <si>
    <t>из гр. 16</t>
  </si>
  <si>
    <t>водопроводной сети,</t>
  </si>
  <si>
    <t>протяжение уличной</t>
  </si>
  <si>
    <t>Одиночное протяже-</t>
  </si>
  <si>
    <t>ние уличной водо-</t>
  </si>
  <si>
    <t>проводной сети,</t>
  </si>
  <si>
    <t>которая заменена</t>
  </si>
  <si>
    <t>и отремонтирована</t>
  </si>
  <si>
    <t>за отчетный год, м</t>
  </si>
  <si>
    <t>не имеющих водо-</t>
  </si>
  <si>
    <t>проводов (отдельных</t>
  </si>
  <si>
    <t>водопроводных</t>
  </si>
  <si>
    <t>сетей), ед.</t>
  </si>
  <si>
    <t>Количество насе-</t>
  </si>
  <si>
    <t>ленных пунктов,</t>
  </si>
  <si>
    <t>канализационной</t>
  </si>
  <si>
    <t>из гр. 20</t>
  </si>
  <si>
    <t>в замене, м</t>
  </si>
  <si>
    <t>нуждающейся</t>
  </si>
  <si>
    <t>ние уличной кана-</t>
  </si>
  <si>
    <t>лизационной сети,</t>
  </si>
  <si>
    <t>не имеющих канали-</t>
  </si>
  <si>
    <t>заций (отдельных</t>
  </si>
  <si>
    <t>канализационных</t>
  </si>
  <si>
    <t>Раздел 5. Организации здравоохранения</t>
  </si>
  <si>
    <t>Число лечебно-</t>
  </si>
  <si>
    <t>профилактических</t>
  </si>
  <si>
    <t>организаций,</t>
  </si>
  <si>
    <t>Раздел 6. Почтовая и телефонная связь</t>
  </si>
  <si>
    <t>Число сельских населенных пунктов,</t>
  </si>
  <si>
    <t>обслуживаемых почтовой связью,</t>
  </si>
  <si>
    <t>Число телефонизированных</t>
  </si>
  <si>
    <t>сельских населенных пунктов,</t>
  </si>
  <si>
    <t>Используются Федеральной службой государственной статистики и ее территориальными органами для дополнительного информирования о проведении в отношении</t>
  </si>
  <si>
    <t>респондента федерального статистического наблюдения по конкретным формам федерального статистического наблюдения, обязательным для предоставления,</t>
  </si>
  <si>
    <t>а также для направления извещений, уведомлений, квитанций и иных юридически значимых сообщений.</t>
  </si>
  <si>
    <t>В случае направления формы федерального статистического наблюдения через специального оператора связи вышеуказанное взаимодействие с респондентом</t>
  </si>
  <si>
    <r>
      <t>респондента)</t>
    </r>
    <r>
      <rPr>
        <vertAlign val="superscript"/>
        <sz val="10"/>
        <rFont val="Times New Roman"/>
        <family val="1"/>
        <charset val="204"/>
      </rPr>
      <t>1</t>
    </r>
  </si>
  <si>
    <r>
      <t>(номер контактного телефона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)</t>
    </r>
  </si>
  <si>
    <r>
      <t>E-mail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:</t>
    </r>
  </si>
  <si>
    <t>Предоставление административных данных в соответствии с настоящей формой федерального статистического наблюдения приравнивается к согласию респондента</t>
  </si>
  <si>
    <t>на их возможную передачу субъектам официального статистического учета в целях формирования ими официальной статистической информации.</t>
  </si>
  <si>
    <t>услуги, —</t>
  </si>
  <si>
    <t>услуг, —</t>
  </si>
  <si>
    <t>самостоя-</t>
  </si>
  <si>
    <t>тельные,</t>
  </si>
  <si>
    <t>может осуществляться также через специального оператора связи.</t>
  </si>
  <si>
    <t>Всего по муниципальномуобразованию</t>
  </si>
  <si>
    <t>В том числе по населенным пунктам</t>
  </si>
  <si>
    <t>г Миллерово</t>
  </si>
  <si>
    <t>Миллеровское</t>
  </si>
  <si>
    <t>Титовское</t>
  </si>
  <si>
    <t>сл Титовка</t>
  </si>
  <si>
    <t>сл Машлыкино</t>
  </si>
  <si>
    <t>с Подгаевка</t>
  </si>
  <si>
    <t>х Фроловка</t>
  </si>
  <si>
    <t>60632000000</t>
  </si>
  <si>
    <t>60632101000</t>
  </si>
  <si>
    <t>60632470000</t>
  </si>
  <si>
    <t>замене,</t>
  </si>
  <si>
    <t xml:space="preserve">нуждающихся в </t>
  </si>
  <si>
    <t>Стадионы</t>
  </si>
  <si>
    <t>с трибунами, ед.</t>
  </si>
  <si>
    <t xml:space="preserve">муниципальные, </t>
  </si>
  <si>
    <t>сооружений</t>
  </si>
  <si>
    <t xml:space="preserve"> — всего, ед.</t>
  </si>
  <si>
    <t>Всего по муниципальному образованию</t>
  </si>
  <si>
    <t>23</t>
  </si>
  <si>
    <t>79220319</t>
  </si>
  <si>
    <t>Ведущий специалист</t>
  </si>
  <si>
    <t>Мирошниченко Ю.А.</t>
  </si>
  <si>
    <t xml:space="preserve"> мая</t>
  </si>
  <si>
    <t>24</t>
  </si>
  <si>
    <t>titovskoesp@donland.ru</t>
  </si>
  <si>
    <t>31</t>
  </si>
  <si>
    <t>Администрация Титовского сельского поселения</t>
  </si>
  <si>
    <t>346118, Ростовская область, Миллеровский раыон, сл. Титовка, ул.Ленина д.8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</si>
</sst>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4"/>
      <name val="Times New Roman"/>
      <family val="1"/>
      <charset val="204"/>
    </font>
    <font>
      <sz val="2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2"/>
      <name val="Arial Cyr"/>
      <charset val="204"/>
    </font>
    <font>
      <b/>
      <sz val="12"/>
      <name val="Times New Roman"/>
      <family val="1"/>
      <charset val="204"/>
    </font>
    <font>
      <sz val="6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49" fontId="2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 applyProtection="1">
      <alignment horizontal="right" vertical="center"/>
    </xf>
    <xf numFmtId="0" fontId="2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0" fontId="8" fillId="2" borderId="12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right"/>
    </xf>
    <xf numFmtId="0" fontId="7" fillId="2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/>
    <xf numFmtId="0" fontId="10" fillId="0" borderId="0" xfId="0" applyFont="1" applyAlignment="1">
      <alignment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7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2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9" xfId="0" applyNumberFormat="1" applyFont="1" applyBorder="1" applyAlignment="1"/>
    <xf numFmtId="0" fontId="2" fillId="0" borderId="30" xfId="0" applyFont="1" applyBorder="1" applyAlignment="1"/>
    <xf numFmtId="0" fontId="2" fillId="0" borderId="35" xfId="0" applyFont="1" applyBorder="1" applyAlignment="1">
      <alignment wrapText="1"/>
    </xf>
    <xf numFmtId="0" fontId="2" fillId="0" borderId="35" xfId="0" applyNumberFormat="1" applyFont="1" applyBorder="1" applyAlignment="1">
      <alignment horizontal="left"/>
    </xf>
    <xf numFmtId="49" fontId="2" fillId="0" borderId="3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/>
    </xf>
    <xf numFmtId="0" fontId="2" fillId="0" borderId="35" xfId="0" applyFont="1" applyBorder="1" applyAlignment="1"/>
    <xf numFmtId="49" fontId="2" fillId="0" borderId="35" xfId="0" applyNumberFormat="1" applyFont="1" applyBorder="1" applyAlignment="1"/>
    <xf numFmtId="0" fontId="2" fillId="4" borderId="35" xfId="0" applyNumberFormat="1" applyFont="1" applyFill="1" applyBorder="1" applyAlignment="1">
      <alignment horizontal="left"/>
    </xf>
    <xf numFmtId="0" fontId="2" fillId="4" borderId="35" xfId="0" applyFont="1" applyFill="1" applyBorder="1" applyAlignment="1">
      <alignment horizontal="center"/>
    </xf>
    <xf numFmtId="49" fontId="2" fillId="4" borderId="35" xfId="0" applyNumberFormat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left" vertical="center" wrapText="1" indent="1"/>
    </xf>
    <xf numFmtId="0" fontId="15" fillId="4" borderId="35" xfId="0" applyNumberFormat="1" applyFont="1" applyFill="1" applyBorder="1"/>
    <xf numFmtId="0" fontId="2" fillId="5" borderId="35" xfId="0" quotePrefix="1" applyNumberFormat="1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left" vertical="center" wrapText="1" indent="1"/>
    </xf>
    <xf numFmtId="0" fontId="2" fillId="0" borderId="35" xfId="0" applyFont="1" applyBorder="1" applyAlignment="1">
      <alignment horizontal="left" vertical="center" wrapText="1" indent="1"/>
    </xf>
    <xf numFmtId="0" fontId="2" fillId="0" borderId="35" xfId="0" quotePrefix="1" applyNumberFormat="1" applyFont="1" applyBorder="1" applyAlignment="1">
      <alignment horizontal="center" vertical="center"/>
    </xf>
    <xf numFmtId="0" fontId="15" fillId="0" borderId="35" xfId="0" applyNumberFormat="1" applyFont="1" applyBorder="1"/>
    <xf numFmtId="0" fontId="2" fillId="4" borderId="35" xfId="0" applyFont="1" applyFill="1" applyBorder="1" applyAlignment="1">
      <alignment wrapText="1"/>
    </xf>
    <xf numFmtId="49" fontId="14" fillId="4" borderId="35" xfId="0" applyNumberFormat="1" applyFont="1" applyFill="1" applyBorder="1" applyAlignment="1">
      <alignment horizontal="left"/>
    </xf>
    <xf numFmtId="49" fontId="2" fillId="4" borderId="35" xfId="0" applyNumberFormat="1" applyFont="1" applyFill="1" applyBorder="1" applyAlignment="1">
      <alignment horizontal="center"/>
    </xf>
    <xf numFmtId="0" fontId="2" fillId="0" borderId="29" xfId="0" applyFont="1" applyBorder="1" applyAlignment="1"/>
    <xf numFmtId="0" fontId="2" fillId="0" borderId="9" xfId="0" applyFont="1" applyBorder="1" applyAlignment="1"/>
    <xf numFmtId="49" fontId="2" fillId="0" borderId="7" xfId="0" applyNumberFormat="1" applyFont="1" applyBorder="1" applyAlignment="1"/>
    <xf numFmtId="0" fontId="2" fillId="0" borderId="30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28" xfId="0" applyNumberFormat="1" applyFont="1" applyBorder="1" applyAlignment="1"/>
    <xf numFmtId="0" fontId="5" fillId="0" borderId="0" xfId="0" applyNumberFormat="1" applyFont="1" applyBorder="1" applyAlignment="1"/>
    <xf numFmtId="0" fontId="5" fillId="0" borderId="28" xfId="0" applyNumberFormat="1" applyFont="1" applyBorder="1" applyAlignment="1">
      <alignment wrapText="1"/>
    </xf>
    <xf numFmtId="0" fontId="7" fillId="0" borderId="28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164" fontId="2" fillId="4" borderId="35" xfId="0" applyNumberFormat="1" applyFont="1" applyFill="1" applyBorder="1" applyAlignment="1">
      <alignment horizontal="center"/>
    </xf>
    <xf numFmtId="164" fontId="2" fillId="0" borderId="35" xfId="0" applyNumberFormat="1" applyFont="1" applyBorder="1" applyAlignment="1">
      <alignment horizontal="center"/>
    </xf>
    <xf numFmtId="164" fontId="2" fillId="0" borderId="35" xfId="0" applyNumberFormat="1" applyFont="1" applyBorder="1" applyAlignment="1">
      <alignment horizontal="center" vertical="center"/>
    </xf>
    <xf numFmtId="164" fontId="2" fillId="4" borderId="35" xfId="0" applyNumberFormat="1" applyFont="1" applyFill="1" applyBorder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164" fontId="2" fillId="0" borderId="30" xfId="0" applyNumberFormat="1" applyFont="1" applyBorder="1" applyAlignment="1">
      <alignment wrapText="1"/>
    </xf>
    <xf numFmtId="164" fontId="2" fillId="0" borderId="30" xfId="0" applyNumberFormat="1" applyFont="1" applyBorder="1" applyAlignment="1"/>
    <xf numFmtId="164" fontId="2" fillId="0" borderId="29" xfId="0" applyNumberFormat="1" applyFont="1" applyBorder="1" applyAlignment="1"/>
    <xf numFmtId="164" fontId="2" fillId="0" borderId="9" xfId="0" applyNumberFormat="1" applyFont="1" applyBorder="1" applyAlignment="1"/>
    <xf numFmtId="164" fontId="2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horizontal="right" vertical="center"/>
    </xf>
    <xf numFmtId="4" fontId="2" fillId="0" borderId="30" xfId="0" applyNumberFormat="1" applyFont="1" applyBorder="1" applyAlignment="1"/>
    <xf numFmtId="4" fontId="2" fillId="0" borderId="29" xfId="0" applyNumberFormat="1" applyFont="1" applyBorder="1" applyAlignment="1"/>
    <xf numFmtId="4" fontId="2" fillId="4" borderId="35" xfId="0" applyNumberFormat="1" applyFont="1" applyFill="1" applyBorder="1" applyAlignment="1">
      <alignment horizontal="center"/>
    </xf>
    <xf numFmtId="4" fontId="2" fillId="0" borderId="9" xfId="0" applyNumberFormat="1" applyFont="1" applyBorder="1" applyAlignment="1"/>
    <xf numFmtId="4" fontId="2" fillId="0" borderId="35" xfId="0" applyNumberFormat="1" applyFont="1" applyBorder="1" applyAlignment="1">
      <alignment horizontal="center" vertical="center"/>
    </xf>
    <xf numFmtId="4" fontId="2" fillId="4" borderId="35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3" fontId="2" fillId="0" borderId="30" xfId="0" applyNumberFormat="1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5" fillId="4" borderId="35" xfId="0" applyNumberFormat="1" applyFont="1" applyFill="1" applyBorder="1" applyAlignment="1">
      <alignment horizontal="center" vertical="center"/>
    </xf>
    <xf numFmtId="0" fontId="15" fillId="0" borderId="35" xfId="0" applyNumberFormat="1" applyFont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left"/>
    </xf>
    <xf numFmtId="0" fontId="17" fillId="0" borderId="0" xfId="1" applyAlignment="1">
      <alignment vertical="center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9" fillId="0" borderId="18" xfId="0" applyFont="1" applyBorder="1" applyAlignment="1">
      <alignment horizontal="center"/>
    </xf>
    <xf numFmtId="0" fontId="1" fillId="0" borderId="28" xfId="0" applyNumberFormat="1" applyFont="1" applyBorder="1" applyAlignment="1">
      <alignment horizontal="left"/>
    </xf>
    <xf numFmtId="49" fontId="2" fillId="0" borderId="0" xfId="0" applyNumberFormat="1" applyFont="1" applyBorder="1" applyAlignment="1" applyProtection="1">
      <alignment horizontal="center" vertical="center"/>
    </xf>
    <xf numFmtId="0" fontId="8" fillId="2" borderId="20" xfId="0" applyNumberFormat="1" applyFont="1" applyFill="1" applyBorder="1" applyAlignment="1">
      <alignment horizontal="center"/>
    </xf>
    <xf numFmtId="0" fontId="8" fillId="2" borderId="21" xfId="0" applyNumberFormat="1" applyFont="1" applyFill="1" applyBorder="1" applyAlignment="1">
      <alignment horizontal="center"/>
    </xf>
    <xf numFmtId="0" fontId="8" fillId="2" borderId="22" xfId="0" applyNumberFormat="1" applyFont="1" applyFill="1" applyBorder="1" applyAlignment="1">
      <alignment horizont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2" fillId="0" borderId="26" xfId="0" applyNumberFormat="1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center"/>
    </xf>
    <xf numFmtId="0" fontId="2" fillId="0" borderId="27" xfId="0" applyNumberFormat="1" applyFont="1" applyBorder="1" applyAlignment="1">
      <alignment horizontal="left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8" fillId="2" borderId="11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0" fontId="8" fillId="2" borderId="12" xfId="0" applyNumberFormat="1" applyFont="1" applyFill="1" applyBorder="1" applyAlignment="1">
      <alignment horizontal="center"/>
    </xf>
    <xf numFmtId="49" fontId="2" fillId="0" borderId="7" xfId="0" applyNumberFormat="1" applyFont="1" applyBorder="1" applyAlignment="1" applyProtection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left"/>
    </xf>
    <xf numFmtId="0" fontId="2" fillId="2" borderId="23" xfId="0" applyNumberFormat="1" applyFont="1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horizontal="center" vertical="center"/>
    </xf>
    <xf numFmtId="0" fontId="2" fillId="2" borderId="25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titovskoesp@donland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30"/>
  <sheetViews>
    <sheetView workbookViewId="0">
      <selection activeCell="L24" sqref="L24:CT24"/>
    </sheetView>
  </sheetViews>
  <sheetFormatPr defaultColWidth="1.42578125" defaultRowHeight="12.75" x14ac:dyDescent="0.2"/>
  <cols>
    <col min="1" max="16384" width="1.42578125" style="5"/>
  </cols>
  <sheetData>
    <row r="1" spans="1:99" s="11" customFormat="1" x14ac:dyDescent="0.2">
      <c r="O1" s="147" t="s">
        <v>12</v>
      </c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9"/>
    </row>
    <row r="2" spans="1:99" s="37" customFormat="1" ht="5.0999999999999996" customHeight="1" x14ac:dyDescent="0.2"/>
    <row r="3" spans="1:99" s="11" customFormat="1" x14ac:dyDescent="0.2">
      <c r="I3" s="38"/>
      <c r="J3" s="38"/>
      <c r="K3" s="153" t="s">
        <v>30</v>
      </c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5"/>
      <c r="CL3" s="38"/>
      <c r="CM3" s="38"/>
    </row>
    <row r="4" spans="1:99" s="11" customFormat="1" x14ac:dyDescent="0.2">
      <c r="I4" s="38"/>
      <c r="J4" s="38"/>
      <c r="K4" s="150" t="s">
        <v>31</v>
      </c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2"/>
      <c r="CL4" s="38"/>
      <c r="CM4" s="38"/>
    </row>
    <row r="5" spans="1:99" ht="24.95" customHeight="1" thickBot="1" x14ac:dyDescent="0.25"/>
    <row r="6" spans="1:99" s="6" customFormat="1" ht="21.75" customHeight="1" x14ac:dyDescent="0.3">
      <c r="O6" s="161" t="s">
        <v>36</v>
      </c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3"/>
    </row>
    <row r="7" spans="1:99" s="6" customFormat="1" ht="18.75" x14ac:dyDescent="0.3">
      <c r="O7" s="173" t="s">
        <v>37</v>
      </c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5"/>
    </row>
    <row r="8" spans="1:99" s="6" customFormat="1" ht="18.75" x14ac:dyDescent="0.3">
      <c r="O8" s="19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3" t="s">
        <v>24</v>
      </c>
      <c r="BG8" s="142" t="s">
        <v>308</v>
      </c>
      <c r="BH8" s="142"/>
      <c r="BI8" s="142"/>
      <c r="BJ8" s="22" t="s">
        <v>25</v>
      </c>
      <c r="BK8" s="20"/>
      <c r="BL8" s="22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1"/>
    </row>
    <row r="9" spans="1:99" s="7" customFormat="1" ht="3.95" customHeight="1" thickBot="1" x14ac:dyDescent="0.25">
      <c r="O9" s="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10"/>
    </row>
    <row r="10" spans="1:99" ht="24.95" customHeight="1" thickBot="1" x14ac:dyDescent="0.25"/>
    <row r="11" spans="1:99" s="41" customFormat="1" ht="13.5" thickBot="1" x14ac:dyDescent="0.25">
      <c r="A11" s="143" t="s">
        <v>18</v>
      </c>
      <c r="B11" s="144"/>
      <c r="C11" s="144"/>
      <c r="D11" s="144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 t="s">
        <v>19</v>
      </c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6"/>
      <c r="BZ11" s="164" t="s">
        <v>44</v>
      </c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6"/>
    </row>
    <row r="12" spans="1:99" s="41" customFormat="1" x14ac:dyDescent="0.2">
      <c r="A12" s="167" t="s">
        <v>38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9"/>
      <c r="AZ12" s="170" t="s">
        <v>43</v>
      </c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2"/>
    </row>
    <row r="13" spans="1:99" s="41" customFormat="1" x14ac:dyDescent="0.2">
      <c r="A13" s="135" t="s">
        <v>39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7"/>
      <c r="AZ13" s="138" t="s">
        <v>32</v>
      </c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40"/>
      <c r="BZ13" s="134" t="s">
        <v>13</v>
      </c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</row>
    <row r="14" spans="1:99" s="41" customFormat="1" x14ac:dyDescent="0.2">
      <c r="A14" s="141" t="s">
        <v>40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7"/>
      <c r="AZ14" s="138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40"/>
      <c r="BZ14" s="134" t="s">
        <v>14</v>
      </c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</row>
    <row r="15" spans="1:99" s="41" customFormat="1" x14ac:dyDescent="0.2">
      <c r="A15" s="42"/>
      <c r="B15" s="43" t="s">
        <v>22</v>
      </c>
      <c r="C15" s="43"/>
      <c r="D15" s="43" t="s">
        <v>41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4"/>
      <c r="AZ15" s="138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40"/>
      <c r="BZ15" s="134" t="s">
        <v>45</v>
      </c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</row>
    <row r="16" spans="1:99" s="41" customFormat="1" x14ac:dyDescent="0.2">
      <c r="A16" s="42"/>
      <c r="B16" s="43"/>
      <c r="C16" s="43"/>
      <c r="D16" s="43" t="s">
        <v>42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4"/>
      <c r="AZ16" s="138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40"/>
      <c r="BZ16" s="160" t="s">
        <v>15</v>
      </c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</row>
    <row r="17" spans="1:99" s="41" customFormat="1" x14ac:dyDescent="0.2">
      <c r="A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138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40"/>
      <c r="BZ17" s="2" t="s">
        <v>16</v>
      </c>
      <c r="CA17" s="45"/>
      <c r="CB17" s="176"/>
      <c r="CC17" s="176"/>
      <c r="CD17" s="176"/>
      <c r="CE17" s="176"/>
      <c r="CF17" s="176"/>
      <c r="CG17" s="176"/>
      <c r="CH17" s="176"/>
      <c r="CI17" s="176"/>
      <c r="CJ17" s="176"/>
      <c r="CK17" s="176"/>
      <c r="CL17" s="176"/>
      <c r="CM17" s="176"/>
      <c r="CN17" s="176"/>
      <c r="CO17" s="45"/>
      <c r="CP17" s="4" t="s">
        <v>17</v>
      </c>
      <c r="CQ17" s="176"/>
      <c r="CR17" s="176"/>
      <c r="CS17" s="176"/>
      <c r="CT17" s="176"/>
      <c r="CU17" s="176"/>
    </row>
    <row r="18" spans="1:99" s="41" customFormat="1" x14ac:dyDescent="0.2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4"/>
      <c r="AZ18" s="138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40"/>
      <c r="BZ18" s="2" t="s">
        <v>16</v>
      </c>
      <c r="CA18" s="45"/>
      <c r="CB18" s="176"/>
      <c r="CC18" s="176"/>
      <c r="CD18" s="176"/>
      <c r="CE18" s="176"/>
      <c r="CF18" s="176"/>
      <c r="CG18" s="176"/>
      <c r="CH18" s="176"/>
      <c r="CI18" s="176"/>
      <c r="CJ18" s="176"/>
      <c r="CK18" s="176"/>
      <c r="CL18" s="176"/>
      <c r="CM18" s="176"/>
      <c r="CN18" s="176"/>
      <c r="CO18" s="45"/>
      <c r="CP18" s="4" t="s">
        <v>17</v>
      </c>
      <c r="CQ18" s="176"/>
      <c r="CR18" s="176"/>
      <c r="CS18" s="176"/>
      <c r="CT18" s="176"/>
      <c r="CU18" s="176"/>
    </row>
    <row r="19" spans="1:99" s="41" customFormat="1" ht="13.5" thickBot="1" x14ac:dyDescent="0.25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4"/>
      <c r="AZ19" s="138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40"/>
    </row>
    <row r="20" spans="1:99" s="41" customFormat="1" ht="13.5" thickBot="1" x14ac:dyDescent="0.25">
      <c r="A20" s="13"/>
      <c r="B20" s="29"/>
      <c r="C20" s="29"/>
      <c r="D20" s="29"/>
      <c r="E20" s="2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50"/>
      <c r="AZ20" s="199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1"/>
      <c r="BZ20" s="203" t="s">
        <v>26</v>
      </c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5"/>
    </row>
    <row r="21" spans="1:99" s="1" customFormat="1" ht="24.95" customHeight="1" x14ac:dyDescent="0.2"/>
    <row r="22" spans="1:99" ht="15" customHeight="1" x14ac:dyDescent="0.2">
      <c r="A22" s="14"/>
      <c r="B22" s="159" t="s">
        <v>23</v>
      </c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6" t="s">
        <v>316</v>
      </c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"/>
    </row>
    <row r="23" spans="1:99" s="12" customFormat="1" ht="3" customHeight="1" x14ac:dyDescent="0.15">
      <c r="A23" s="16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7"/>
    </row>
    <row r="24" spans="1:99" ht="15" customHeight="1" x14ac:dyDescent="0.2">
      <c r="A24" s="14"/>
      <c r="B24" s="159" t="s">
        <v>0</v>
      </c>
      <c r="C24" s="159"/>
      <c r="D24" s="159"/>
      <c r="E24" s="159"/>
      <c r="F24" s="159"/>
      <c r="G24" s="159"/>
      <c r="H24" s="159"/>
      <c r="I24" s="159"/>
      <c r="J24" s="159"/>
      <c r="K24" s="159"/>
      <c r="L24" s="202" t="s">
        <v>317</v>
      </c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15"/>
    </row>
    <row r="25" spans="1:99" s="12" customFormat="1" ht="3" customHeight="1" thickBot="1" x14ac:dyDescent="0.2">
      <c r="A25" s="16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196"/>
      <c r="CI25" s="196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8"/>
    </row>
    <row r="26" spans="1:99" s="11" customFormat="1" ht="13.5" thickBot="1" x14ac:dyDescent="0.25">
      <c r="A26" s="177" t="s">
        <v>2</v>
      </c>
      <c r="B26" s="177"/>
      <c r="C26" s="177"/>
      <c r="D26" s="177"/>
      <c r="E26" s="177"/>
      <c r="F26" s="177"/>
      <c r="G26" s="177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9" t="s">
        <v>3</v>
      </c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2"/>
    </row>
    <row r="27" spans="1:99" s="11" customFormat="1" x14ac:dyDescent="0.2">
      <c r="A27" s="183" t="s">
        <v>1</v>
      </c>
      <c r="B27" s="183"/>
      <c r="C27" s="183"/>
      <c r="D27" s="183"/>
      <c r="E27" s="183"/>
      <c r="F27" s="183"/>
      <c r="G27" s="183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84" t="s">
        <v>47</v>
      </c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6"/>
      <c r="BI27" s="171" t="s">
        <v>49</v>
      </c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2"/>
    </row>
    <row r="28" spans="1:99" s="11" customFormat="1" x14ac:dyDescent="0.2">
      <c r="A28" s="183"/>
      <c r="B28" s="183"/>
      <c r="C28" s="183"/>
      <c r="D28" s="183"/>
      <c r="E28" s="183"/>
      <c r="F28" s="183"/>
      <c r="G28" s="183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 t="s">
        <v>48</v>
      </c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40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40"/>
    </row>
    <row r="29" spans="1:99" s="11" customFormat="1" ht="13.5" thickBot="1" x14ac:dyDescent="0.25">
      <c r="A29" s="177">
        <v>1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92">
        <v>2</v>
      </c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9"/>
      <c r="BI29" s="188">
        <v>3</v>
      </c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9"/>
    </row>
    <row r="30" spans="1:99" s="11" customFormat="1" ht="15" customHeight="1" thickBot="1" x14ac:dyDescent="0.25">
      <c r="A30" s="187" t="s">
        <v>46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93" t="s">
        <v>309</v>
      </c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4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90"/>
      <c r="CQ30" s="190"/>
      <c r="CR30" s="190"/>
      <c r="CS30" s="190"/>
      <c r="CT30" s="190"/>
      <c r="CU30" s="191"/>
    </row>
  </sheetData>
  <mergeCells count="52">
    <mergeCell ref="CQ17:CU17"/>
    <mergeCell ref="L25:CT25"/>
    <mergeCell ref="CB18:CN18"/>
    <mergeCell ref="CQ18:CU18"/>
    <mergeCell ref="B24:K24"/>
    <mergeCell ref="B23:AB23"/>
    <mergeCell ref="B25:K25"/>
    <mergeCell ref="AZ20:BU20"/>
    <mergeCell ref="L24:CT24"/>
    <mergeCell ref="BZ20:CU20"/>
    <mergeCell ref="A30:U30"/>
    <mergeCell ref="BI29:CU29"/>
    <mergeCell ref="BI30:CU30"/>
    <mergeCell ref="V29:BH29"/>
    <mergeCell ref="V30:BH30"/>
    <mergeCell ref="A26:U26"/>
    <mergeCell ref="V26:CU26"/>
    <mergeCell ref="A28:U28"/>
    <mergeCell ref="A29:U29"/>
    <mergeCell ref="A27:U27"/>
    <mergeCell ref="BI27:CU27"/>
    <mergeCell ref="BI28:CU28"/>
    <mergeCell ref="V27:BH27"/>
    <mergeCell ref="V28:BH28"/>
    <mergeCell ref="O1:CG1"/>
    <mergeCell ref="K4:CK4"/>
    <mergeCell ref="K3:CK3"/>
    <mergeCell ref="AC22:CT22"/>
    <mergeCell ref="AC23:CT23"/>
    <mergeCell ref="AZ17:BU17"/>
    <mergeCell ref="B22:AB22"/>
    <mergeCell ref="BZ16:CU16"/>
    <mergeCell ref="AZ18:BU18"/>
    <mergeCell ref="AZ19:BU19"/>
    <mergeCell ref="O6:CG6"/>
    <mergeCell ref="BZ11:CU11"/>
    <mergeCell ref="A12:AY12"/>
    <mergeCell ref="AZ12:BU12"/>
    <mergeCell ref="O7:CG7"/>
    <mergeCell ref="CB17:CN17"/>
    <mergeCell ref="BG8:BI8"/>
    <mergeCell ref="A11:AY11"/>
    <mergeCell ref="AZ11:BU11"/>
    <mergeCell ref="BZ13:CU13"/>
    <mergeCell ref="BZ14:CU14"/>
    <mergeCell ref="AZ14:BU14"/>
    <mergeCell ref="BZ15:CU15"/>
    <mergeCell ref="A13:AY13"/>
    <mergeCell ref="AZ13:BU13"/>
    <mergeCell ref="A14:AY14"/>
    <mergeCell ref="AZ16:BU16"/>
    <mergeCell ref="AZ15:BU15"/>
  </mergeCells>
  <phoneticPr fontId="6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W28"/>
  <sheetViews>
    <sheetView zoomScaleNormal="100" zoomScaleSheetLayoutView="100" workbookViewId="0">
      <selection activeCell="F17" sqref="F17"/>
    </sheetView>
  </sheetViews>
  <sheetFormatPr defaultColWidth="1.42578125" defaultRowHeight="12.75" x14ac:dyDescent="0.2"/>
  <cols>
    <col min="1" max="1" width="21.85546875" style="51" customWidth="1"/>
    <col min="2" max="2" width="32.85546875" style="51" customWidth="1"/>
    <col min="3" max="3" width="7.28515625" style="51" customWidth="1"/>
    <col min="4" max="4" width="14.85546875" style="51" customWidth="1"/>
    <col min="5" max="5" width="16.140625" style="51" customWidth="1"/>
    <col min="6" max="6" width="28" style="46" customWidth="1"/>
    <col min="7" max="17" width="1.42578125" style="51" customWidth="1"/>
    <col min="18" max="19" width="1.42578125" style="3" customWidth="1"/>
    <col min="20" max="22" width="1.42578125" style="51" customWidth="1"/>
    <col min="23" max="23" width="1.42578125" style="3" customWidth="1"/>
    <col min="24" max="16384" width="1.42578125" style="51"/>
  </cols>
  <sheetData>
    <row r="1" spans="1:23" s="28" customFormat="1" ht="15.75" x14ac:dyDescent="0.2">
      <c r="B1" s="28" t="s">
        <v>50</v>
      </c>
      <c r="F1" s="61"/>
    </row>
    <row r="2" spans="1:23" s="39" customFormat="1" ht="8.25" x14ac:dyDescent="0.2">
      <c r="C2" s="40"/>
      <c r="F2" s="31"/>
    </row>
    <row r="3" spans="1:23" x14ac:dyDescent="0.2">
      <c r="B3" s="71" t="s">
        <v>53</v>
      </c>
      <c r="C3" s="71" t="s">
        <v>17</v>
      </c>
      <c r="D3" s="71" t="s">
        <v>3</v>
      </c>
      <c r="E3" s="71" t="s">
        <v>3</v>
      </c>
      <c r="F3" s="64" t="s">
        <v>59</v>
      </c>
    </row>
    <row r="4" spans="1:23" x14ac:dyDescent="0.2">
      <c r="B4" s="71"/>
      <c r="C4" s="71" t="s">
        <v>20</v>
      </c>
      <c r="D4" s="71" t="s">
        <v>54</v>
      </c>
      <c r="E4" s="71" t="s">
        <v>54</v>
      </c>
      <c r="F4" s="64" t="s">
        <v>60</v>
      </c>
    </row>
    <row r="5" spans="1:23" x14ac:dyDescent="0.2">
      <c r="B5" s="71"/>
      <c r="C5" s="71"/>
      <c r="D5" s="71" t="s">
        <v>55</v>
      </c>
      <c r="E5" s="71" t="s">
        <v>56</v>
      </c>
      <c r="F5" s="64"/>
    </row>
    <row r="6" spans="1:23" x14ac:dyDescent="0.2">
      <c r="B6" s="71"/>
      <c r="C6" s="71"/>
      <c r="D6" s="71" t="s">
        <v>28</v>
      </c>
      <c r="E6" s="71" t="s">
        <v>57</v>
      </c>
      <c r="F6" s="64"/>
    </row>
    <row r="7" spans="1:23" x14ac:dyDescent="0.2">
      <c r="B7" s="71"/>
      <c r="C7" s="71"/>
      <c r="D7" s="71" t="s">
        <v>27</v>
      </c>
      <c r="E7" s="71" t="s">
        <v>58</v>
      </c>
      <c r="F7" s="64"/>
    </row>
    <row r="8" spans="1:23" x14ac:dyDescent="0.2">
      <c r="B8" s="71"/>
      <c r="C8" s="71"/>
      <c r="D8" s="71"/>
      <c r="E8" s="71"/>
      <c r="F8" s="64"/>
    </row>
    <row r="9" spans="1:23" x14ac:dyDescent="0.2">
      <c r="B9" s="71" t="s">
        <v>51</v>
      </c>
      <c r="C9" s="71" t="s">
        <v>52</v>
      </c>
      <c r="D9" s="71">
        <v>1</v>
      </c>
      <c r="E9" s="71">
        <v>2</v>
      </c>
      <c r="F9" s="64">
        <v>3</v>
      </c>
    </row>
    <row r="10" spans="1:23" s="30" customFormat="1" ht="25.5" x14ac:dyDescent="0.2">
      <c r="B10" s="91" t="s">
        <v>288</v>
      </c>
      <c r="C10" s="80">
        <v>1</v>
      </c>
      <c r="D10" s="92" t="s">
        <v>297</v>
      </c>
      <c r="E10" s="93" t="s">
        <v>63</v>
      </c>
      <c r="F10" s="106">
        <v>11893.1</v>
      </c>
      <c r="R10" s="52"/>
      <c r="S10" s="52"/>
      <c r="W10" s="52"/>
    </row>
    <row r="11" spans="1:23" s="30" customFormat="1" x14ac:dyDescent="0.2">
      <c r="B11" s="78" t="s">
        <v>289</v>
      </c>
      <c r="C11" s="75">
        <v>2</v>
      </c>
      <c r="D11" s="79"/>
      <c r="E11" s="76"/>
      <c r="F11" s="107"/>
      <c r="R11" s="52"/>
      <c r="S11" s="52"/>
      <c r="W11" s="52"/>
    </row>
    <row r="12" spans="1:23" s="30" customFormat="1" x14ac:dyDescent="0.2">
      <c r="A12" s="84"/>
      <c r="B12" s="84" t="s">
        <v>292</v>
      </c>
      <c r="C12" s="80"/>
      <c r="D12" s="85" t="s">
        <v>299</v>
      </c>
      <c r="E12" s="82" t="s">
        <v>63</v>
      </c>
      <c r="F12" s="109">
        <v>11893.1</v>
      </c>
      <c r="R12" s="52"/>
      <c r="S12" s="52"/>
      <c r="W12" s="52"/>
    </row>
    <row r="13" spans="1:23" s="30" customFormat="1" x14ac:dyDescent="0.2">
      <c r="A13" s="87" t="s">
        <v>292</v>
      </c>
      <c r="B13" s="88" t="s">
        <v>293</v>
      </c>
      <c r="C13" s="75">
        <v>107</v>
      </c>
      <c r="D13" s="90" t="s">
        <v>299</v>
      </c>
      <c r="E13" s="89">
        <v>60632470101</v>
      </c>
      <c r="F13" s="108">
        <v>481.4</v>
      </c>
      <c r="R13" s="52"/>
      <c r="S13" s="52"/>
      <c r="W13" s="52"/>
    </row>
    <row r="14" spans="1:23" s="30" customFormat="1" x14ac:dyDescent="0.2">
      <c r="A14" s="87" t="s">
        <v>292</v>
      </c>
      <c r="B14" s="88" t="s">
        <v>294</v>
      </c>
      <c r="C14" s="75">
        <v>108</v>
      </c>
      <c r="D14" s="90" t="s">
        <v>299</v>
      </c>
      <c r="E14" s="89">
        <v>60632470106</v>
      </c>
      <c r="F14" s="108">
        <v>152.5</v>
      </c>
      <c r="R14" s="52"/>
      <c r="S14" s="52"/>
      <c r="W14" s="52"/>
    </row>
    <row r="15" spans="1:23" x14ac:dyDescent="0.2">
      <c r="A15" s="87" t="s">
        <v>292</v>
      </c>
      <c r="B15" s="88" t="s">
        <v>295</v>
      </c>
      <c r="C15" s="75">
        <v>109</v>
      </c>
      <c r="D15" s="90" t="s">
        <v>299</v>
      </c>
      <c r="E15" s="89">
        <v>60632470111</v>
      </c>
      <c r="F15" s="108">
        <v>57.3</v>
      </c>
    </row>
    <row r="16" spans="1:23" x14ac:dyDescent="0.2">
      <c r="A16" s="87" t="s">
        <v>292</v>
      </c>
      <c r="B16" s="88" t="s">
        <v>296</v>
      </c>
      <c r="C16" s="75">
        <v>110</v>
      </c>
      <c r="D16" s="90" t="s">
        <v>299</v>
      </c>
      <c r="E16" s="89">
        <v>60632470116</v>
      </c>
      <c r="F16" s="108">
        <v>20.6</v>
      </c>
    </row>
    <row r="17" spans="6:23" x14ac:dyDescent="0.2">
      <c r="F17" s="51"/>
      <c r="L17" s="3"/>
      <c r="M17" s="3"/>
      <c r="Q17" s="3"/>
      <c r="R17" s="51"/>
      <c r="S17" s="51"/>
      <c r="W17" s="51"/>
    </row>
    <row r="18" spans="6:23" x14ac:dyDescent="0.2">
      <c r="F18" s="51"/>
      <c r="L18" s="3"/>
      <c r="M18" s="3"/>
      <c r="Q18" s="3"/>
      <c r="R18" s="51"/>
      <c r="S18" s="51"/>
      <c r="W18" s="51"/>
    </row>
    <row r="19" spans="6:23" x14ac:dyDescent="0.2">
      <c r="F19" s="51"/>
      <c r="L19" s="3"/>
      <c r="M19" s="3"/>
      <c r="Q19" s="3"/>
      <c r="R19" s="51"/>
      <c r="S19" s="51"/>
      <c r="W19" s="51"/>
    </row>
    <row r="20" spans="6:23" x14ac:dyDescent="0.2">
      <c r="F20" s="51"/>
      <c r="L20" s="3"/>
      <c r="M20" s="3"/>
      <c r="Q20" s="3"/>
      <c r="R20" s="51"/>
      <c r="S20" s="51"/>
      <c r="W20" s="51"/>
    </row>
    <row r="21" spans="6:23" x14ac:dyDescent="0.2">
      <c r="F21" s="51"/>
      <c r="L21" s="3"/>
      <c r="M21" s="3"/>
      <c r="Q21" s="3"/>
      <c r="R21" s="51"/>
      <c r="S21" s="51"/>
      <c r="W21" s="51"/>
    </row>
    <row r="22" spans="6:23" x14ac:dyDescent="0.2">
      <c r="F22" s="51"/>
      <c r="L22" s="3"/>
      <c r="M22" s="3"/>
      <c r="Q22" s="3"/>
      <c r="R22" s="51"/>
      <c r="S22" s="51"/>
      <c r="W22" s="51"/>
    </row>
    <row r="23" spans="6:23" x14ac:dyDescent="0.2">
      <c r="F23" s="51"/>
      <c r="L23" s="3"/>
      <c r="M23" s="3"/>
      <c r="Q23" s="3"/>
      <c r="R23" s="51"/>
      <c r="S23" s="51"/>
      <c r="W23" s="51"/>
    </row>
    <row r="24" spans="6:23" x14ac:dyDescent="0.2">
      <c r="F24" s="51"/>
      <c r="L24" s="3"/>
      <c r="M24" s="3"/>
      <c r="Q24" s="3"/>
      <c r="R24" s="51"/>
      <c r="S24" s="51"/>
      <c r="W24" s="51"/>
    </row>
    <row r="25" spans="6:23" x14ac:dyDescent="0.2">
      <c r="F25" s="51"/>
      <c r="L25" s="3"/>
      <c r="M25" s="3"/>
      <c r="Q25" s="3"/>
      <c r="R25" s="51"/>
      <c r="S25" s="51"/>
      <c r="W25" s="51"/>
    </row>
    <row r="26" spans="6:23" x14ac:dyDescent="0.2">
      <c r="F26" s="51"/>
      <c r="L26" s="3"/>
      <c r="M26" s="3"/>
      <c r="Q26" s="3"/>
      <c r="R26" s="51"/>
      <c r="S26" s="51"/>
      <c r="W26" s="51"/>
    </row>
    <row r="27" spans="6:23" x14ac:dyDescent="0.2">
      <c r="F27" s="51"/>
      <c r="L27" s="3"/>
      <c r="M27" s="3"/>
      <c r="Q27" s="3"/>
      <c r="R27" s="51"/>
      <c r="S27" s="51"/>
      <c r="W27" s="51"/>
    </row>
    <row r="28" spans="6:23" x14ac:dyDescent="0.2">
      <c r="F28" s="51"/>
      <c r="L28" s="3"/>
      <c r="M28" s="3"/>
      <c r="Q28" s="3"/>
      <c r="R28" s="51"/>
      <c r="S28" s="51"/>
      <c r="W28" s="51"/>
    </row>
  </sheetData>
  <dataValidations count="1">
    <dataValidation type="textLength" operator="equal" allowBlank="1" showInputMessage="1" showErrorMessage="1" sqref="E13:E16">
      <formula1>11</formula1>
    </dataValidation>
  </dataValidation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B23"/>
  <sheetViews>
    <sheetView zoomScaleNormal="100" zoomScaleSheetLayoutView="100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G20" sqref="G20"/>
    </sheetView>
  </sheetViews>
  <sheetFormatPr defaultColWidth="1.42578125" defaultRowHeight="12.75" x14ac:dyDescent="0.2"/>
  <cols>
    <col min="1" max="1" width="24.28515625" style="51" hidden="1" customWidth="1"/>
    <col min="2" max="2" width="32.85546875" style="51" customWidth="1"/>
    <col min="3" max="3" width="6.85546875" style="51" customWidth="1"/>
    <col min="4" max="4" width="15" style="51" customWidth="1"/>
    <col min="5" max="5" width="15.5703125" style="51" customWidth="1"/>
    <col min="6" max="6" width="14.28515625" style="51" customWidth="1"/>
    <col min="7" max="7" width="13.85546875" style="51" customWidth="1"/>
    <col min="8" max="8" width="20.85546875" style="51" customWidth="1"/>
    <col min="9" max="9" width="15.42578125" style="51" customWidth="1"/>
    <col min="10" max="10" width="15.85546875" style="51" customWidth="1"/>
    <col min="11" max="11" width="14.28515625" style="51" customWidth="1"/>
    <col min="12" max="12" width="14" style="51" customWidth="1"/>
    <col min="13" max="13" width="13.85546875" style="51" customWidth="1"/>
    <col min="14" max="20" width="12.42578125" style="51" customWidth="1"/>
    <col min="21" max="22" width="15.42578125" style="51" customWidth="1"/>
    <col min="23" max="28" width="16.7109375" style="51" customWidth="1"/>
    <col min="29" max="16384" width="1.42578125" style="51"/>
  </cols>
  <sheetData>
    <row r="1" spans="2:28" s="28" customFormat="1" ht="15.75" x14ac:dyDescent="0.2">
      <c r="B1" s="28" t="s">
        <v>119</v>
      </c>
      <c r="S1" s="128"/>
    </row>
    <row r="2" spans="2:28" s="39" customFormat="1" ht="8.25" x14ac:dyDescent="0.2">
      <c r="F2" s="40"/>
    </row>
    <row r="3" spans="2:28" x14ac:dyDescent="0.2">
      <c r="B3" s="69" t="s">
        <v>53</v>
      </c>
      <c r="C3" s="69" t="s">
        <v>17</v>
      </c>
      <c r="D3" s="69" t="s">
        <v>3</v>
      </c>
      <c r="E3" s="69" t="s">
        <v>3</v>
      </c>
      <c r="F3" s="69" t="s">
        <v>64</v>
      </c>
      <c r="G3" s="69" t="s">
        <v>71</v>
      </c>
      <c r="H3" s="69" t="s">
        <v>75</v>
      </c>
      <c r="I3" s="69" t="s">
        <v>84</v>
      </c>
      <c r="J3" s="69" t="s">
        <v>95</v>
      </c>
      <c r="K3" s="69" t="s">
        <v>104</v>
      </c>
      <c r="L3" s="69" t="s">
        <v>107</v>
      </c>
      <c r="M3" s="69" t="s">
        <v>113</v>
      </c>
      <c r="N3" s="69" t="s">
        <v>120</v>
      </c>
      <c r="O3" s="69" t="s">
        <v>122</v>
      </c>
      <c r="P3" s="69" t="s">
        <v>126</v>
      </c>
      <c r="Q3" s="69" t="s">
        <v>127</v>
      </c>
      <c r="R3" s="69" t="s">
        <v>29</v>
      </c>
      <c r="S3" s="69" t="s">
        <v>131</v>
      </c>
      <c r="T3" s="69" t="s">
        <v>71</v>
      </c>
      <c r="U3" s="69" t="s">
        <v>84</v>
      </c>
      <c r="V3" s="69" t="s">
        <v>113</v>
      </c>
      <c r="W3" s="69" t="s">
        <v>156</v>
      </c>
      <c r="X3" s="69" t="s">
        <v>158</v>
      </c>
      <c r="Y3" s="69" t="s">
        <v>113</v>
      </c>
      <c r="Z3" s="69" t="s">
        <v>162</v>
      </c>
      <c r="AA3" s="69" t="s">
        <v>163</v>
      </c>
      <c r="AB3" s="69" t="s">
        <v>164</v>
      </c>
    </row>
    <row r="4" spans="2:28" x14ac:dyDescent="0.2">
      <c r="B4" s="70"/>
      <c r="C4" s="70" t="s">
        <v>20</v>
      </c>
      <c r="D4" s="70" t="s">
        <v>54</v>
      </c>
      <c r="E4" s="70" t="s">
        <v>54</v>
      </c>
      <c r="F4" s="70" t="s">
        <v>65</v>
      </c>
      <c r="G4" s="70" t="s">
        <v>72</v>
      </c>
      <c r="H4" s="70" t="s">
        <v>76</v>
      </c>
      <c r="I4" s="70" t="s">
        <v>85</v>
      </c>
      <c r="J4" s="70" t="s">
        <v>96</v>
      </c>
      <c r="K4" s="70" t="s">
        <v>105</v>
      </c>
      <c r="L4" s="70" t="s">
        <v>108</v>
      </c>
      <c r="M4" s="70" t="s">
        <v>114</v>
      </c>
      <c r="N4" s="70" t="s">
        <v>121</v>
      </c>
      <c r="O4" s="70" t="s">
        <v>123</v>
      </c>
      <c r="P4" s="70" t="s">
        <v>112</v>
      </c>
      <c r="Q4" s="70" t="s">
        <v>112</v>
      </c>
      <c r="R4" s="70" t="s">
        <v>128</v>
      </c>
      <c r="S4" s="70" t="s">
        <v>132</v>
      </c>
      <c r="T4" s="70" t="s">
        <v>72</v>
      </c>
      <c r="U4" s="70" t="s">
        <v>146</v>
      </c>
      <c r="V4" s="70" t="s">
        <v>155</v>
      </c>
      <c r="W4" s="70" t="s">
        <v>157</v>
      </c>
      <c r="X4" s="70" t="s">
        <v>109</v>
      </c>
      <c r="Y4" s="70" t="s">
        <v>160</v>
      </c>
      <c r="Z4" s="70"/>
      <c r="AA4" s="70"/>
      <c r="AB4" s="70" t="s">
        <v>165</v>
      </c>
    </row>
    <row r="5" spans="2:28" x14ac:dyDescent="0.2">
      <c r="B5" s="70"/>
      <c r="C5" s="70"/>
      <c r="D5" s="70" t="s">
        <v>55</v>
      </c>
      <c r="E5" s="70" t="s">
        <v>56</v>
      </c>
      <c r="F5" s="70" t="s">
        <v>66</v>
      </c>
      <c r="G5" s="70" t="s">
        <v>73</v>
      </c>
      <c r="H5" s="70" t="s">
        <v>77</v>
      </c>
      <c r="I5" s="70" t="s">
        <v>66</v>
      </c>
      <c r="J5" s="70" t="s">
        <v>97</v>
      </c>
      <c r="K5" s="70" t="s">
        <v>98</v>
      </c>
      <c r="L5" s="70" t="s">
        <v>109</v>
      </c>
      <c r="M5" s="70" t="s">
        <v>115</v>
      </c>
      <c r="N5" s="70" t="s">
        <v>112</v>
      </c>
      <c r="O5" s="70" t="s">
        <v>124</v>
      </c>
      <c r="P5" s="70"/>
      <c r="Q5" s="70"/>
      <c r="R5" s="70" t="s">
        <v>129</v>
      </c>
      <c r="S5" s="70" t="s">
        <v>133</v>
      </c>
      <c r="T5" s="70" t="s">
        <v>73</v>
      </c>
      <c r="U5" s="70" t="s">
        <v>140</v>
      </c>
      <c r="V5" s="70" t="s">
        <v>154</v>
      </c>
      <c r="W5" s="70" t="s">
        <v>112</v>
      </c>
      <c r="X5" s="70" t="s">
        <v>159</v>
      </c>
      <c r="Y5" s="70" t="s">
        <v>161</v>
      </c>
      <c r="Z5" s="70"/>
      <c r="AA5" s="70"/>
      <c r="AB5" s="70" t="s">
        <v>112</v>
      </c>
    </row>
    <row r="6" spans="2:28" x14ac:dyDescent="0.2">
      <c r="B6" s="70"/>
      <c r="C6" s="70"/>
      <c r="D6" s="70" t="s">
        <v>28</v>
      </c>
      <c r="E6" s="70" t="s">
        <v>57</v>
      </c>
      <c r="F6" s="70" t="s">
        <v>67</v>
      </c>
      <c r="G6" s="70" t="s">
        <v>74</v>
      </c>
      <c r="H6" s="70" t="s">
        <v>78</v>
      </c>
      <c r="I6" s="70" t="s">
        <v>86</v>
      </c>
      <c r="J6" s="70" t="s">
        <v>98</v>
      </c>
      <c r="K6" s="70" t="s">
        <v>106</v>
      </c>
      <c r="L6" s="70" t="s">
        <v>110</v>
      </c>
      <c r="M6" s="70" t="s">
        <v>116</v>
      </c>
      <c r="N6" s="70"/>
      <c r="O6" s="70" t="s">
        <v>125</v>
      </c>
      <c r="P6" s="70"/>
      <c r="Q6" s="70"/>
      <c r="R6" s="70" t="s">
        <v>130</v>
      </c>
      <c r="S6" s="70" t="s">
        <v>134</v>
      </c>
      <c r="T6" s="70" t="s">
        <v>74</v>
      </c>
      <c r="U6" s="70" t="s">
        <v>141</v>
      </c>
      <c r="V6" s="70" t="s">
        <v>147</v>
      </c>
      <c r="W6" s="70"/>
      <c r="X6" s="70" t="s">
        <v>112</v>
      </c>
      <c r="Y6" s="70" t="s">
        <v>117</v>
      </c>
      <c r="Z6" s="70"/>
      <c r="AA6" s="70"/>
      <c r="AB6" s="70"/>
    </row>
    <row r="7" spans="2:28" x14ac:dyDescent="0.2">
      <c r="B7" s="70"/>
      <c r="C7" s="70"/>
      <c r="D7" s="70" t="s">
        <v>27</v>
      </c>
      <c r="E7" s="70" t="s">
        <v>58</v>
      </c>
      <c r="F7" s="70" t="s">
        <v>69</v>
      </c>
      <c r="G7" s="70"/>
      <c r="H7" s="70" t="s">
        <v>79</v>
      </c>
      <c r="I7" s="70" t="s">
        <v>87</v>
      </c>
      <c r="J7" s="70" t="s">
        <v>99</v>
      </c>
      <c r="K7" s="70"/>
      <c r="L7" s="70" t="s">
        <v>111</v>
      </c>
      <c r="M7" s="70" t="s">
        <v>118</v>
      </c>
      <c r="N7" s="70"/>
      <c r="O7" s="70"/>
      <c r="P7" s="70"/>
      <c r="Q7" s="70"/>
      <c r="R7" s="70"/>
      <c r="S7" s="70" t="s">
        <v>135</v>
      </c>
      <c r="T7" s="70"/>
      <c r="U7" s="70" t="s">
        <v>142</v>
      </c>
      <c r="V7" s="70" t="s">
        <v>152</v>
      </c>
      <c r="W7" s="70"/>
      <c r="X7" s="70"/>
      <c r="Y7" s="70"/>
      <c r="Z7" s="70"/>
      <c r="AA7" s="70"/>
      <c r="AB7" s="70"/>
    </row>
    <row r="8" spans="2:28" x14ac:dyDescent="0.2">
      <c r="B8" s="70"/>
      <c r="C8" s="70"/>
      <c r="D8" s="70"/>
      <c r="E8" s="70"/>
      <c r="F8" s="70" t="s">
        <v>70</v>
      </c>
      <c r="G8" s="70"/>
      <c r="H8" s="70" t="s">
        <v>80</v>
      </c>
      <c r="I8" s="70" t="s">
        <v>88</v>
      </c>
      <c r="J8" s="70" t="s">
        <v>100</v>
      </c>
      <c r="K8" s="70"/>
      <c r="L8" s="70" t="s">
        <v>112</v>
      </c>
      <c r="M8" s="70" t="s">
        <v>112</v>
      </c>
      <c r="N8" s="70"/>
      <c r="O8" s="70"/>
      <c r="P8" s="70"/>
      <c r="Q8" s="70"/>
      <c r="R8" s="70"/>
      <c r="S8" s="70" t="s">
        <v>136</v>
      </c>
      <c r="T8" s="70"/>
      <c r="U8" s="70" t="s">
        <v>143</v>
      </c>
      <c r="V8" s="70" t="s">
        <v>153</v>
      </c>
      <c r="W8" s="70"/>
      <c r="X8" s="70"/>
      <c r="Y8" s="70"/>
      <c r="Z8" s="70"/>
      <c r="AA8" s="70"/>
      <c r="AB8" s="70"/>
    </row>
    <row r="9" spans="2:28" x14ac:dyDescent="0.2">
      <c r="B9" s="70"/>
      <c r="C9" s="70"/>
      <c r="D9" s="70"/>
      <c r="E9" s="70"/>
      <c r="F9" s="70" t="s">
        <v>283</v>
      </c>
      <c r="G9" s="70"/>
      <c r="H9" s="70" t="s">
        <v>83</v>
      </c>
      <c r="I9" s="70" t="s">
        <v>89</v>
      </c>
      <c r="J9" s="70" t="s">
        <v>101</v>
      </c>
      <c r="K9" s="70"/>
      <c r="L9" s="70"/>
      <c r="M9" s="70"/>
      <c r="N9" s="70"/>
      <c r="O9" s="70"/>
      <c r="P9" s="70"/>
      <c r="Q9" s="70"/>
      <c r="R9" s="70"/>
      <c r="S9" s="70" t="s">
        <v>137</v>
      </c>
      <c r="T9" s="70"/>
      <c r="U9" s="70" t="s">
        <v>144</v>
      </c>
      <c r="V9" s="70" t="s">
        <v>151</v>
      </c>
      <c r="W9" s="70"/>
      <c r="X9" s="70"/>
      <c r="Y9" s="70"/>
      <c r="Z9" s="70"/>
      <c r="AA9" s="70"/>
      <c r="AB9" s="70"/>
    </row>
    <row r="10" spans="2:28" x14ac:dyDescent="0.2">
      <c r="B10" s="70"/>
      <c r="C10" s="70"/>
      <c r="D10" s="70"/>
      <c r="E10" s="70"/>
      <c r="F10" s="70" t="s">
        <v>68</v>
      </c>
      <c r="G10" s="70"/>
      <c r="H10" s="70" t="s">
        <v>82</v>
      </c>
      <c r="I10" s="70" t="s">
        <v>90</v>
      </c>
      <c r="J10" s="70" t="s">
        <v>102</v>
      </c>
      <c r="K10" s="70"/>
      <c r="L10" s="70"/>
      <c r="M10" s="70"/>
      <c r="N10" s="70"/>
      <c r="O10" s="70"/>
      <c r="P10" s="70"/>
      <c r="Q10" s="70"/>
      <c r="R10" s="70"/>
      <c r="S10" s="70" t="s">
        <v>138</v>
      </c>
      <c r="T10" s="70"/>
      <c r="U10" s="70" t="s">
        <v>81</v>
      </c>
      <c r="V10" s="70" t="s">
        <v>150</v>
      </c>
      <c r="W10" s="70"/>
      <c r="X10" s="70"/>
      <c r="Y10" s="70"/>
      <c r="Z10" s="70"/>
      <c r="AA10" s="70"/>
      <c r="AB10" s="70"/>
    </row>
    <row r="11" spans="2:28" x14ac:dyDescent="0.2">
      <c r="B11" s="70"/>
      <c r="C11" s="70"/>
      <c r="D11" s="70"/>
      <c r="E11" s="70"/>
      <c r="F11" s="70"/>
      <c r="G11" s="70"/>
      <c r="H11" s="70"/>
      <c r="I11" s="70" t="s">
        <v>91</v>
      </c>
      <c r="J11" s="70" t="s">
        <v>103</v>
      </c>
      <c r="K11" s="70"/>
      <c r="L11" s="70"/>
      <c r="M11" s="70"/>
      <c r="N11" s="70"/>
      <c r="O11" s="70"/>
      <c r="P11" s="70"/>
      <c r="Q11" s="70"/>
      <c r="R11" s="70"/>
      <c r="S11" s="70" t="s">
        <v>139</v>
      </c>
      <c r="T11" s="70"/>
      <c r="U11" s="70" t="s">
        <v>145</v>
      </c>
      <c r="V11" s="70" t="s">
        <v>149</v>
      </c>
      <c r="W11" s="70"/>
      <c r="X11" s="70"/>
      <c r="Y11" s="70"/>
      <c r="Z11" s="70"/>
      <c r="AA11" s="70"/>
      <c r="AB11" s="70"/>
    </row>
    <row r="12" spans="2:28" x14ac:dyDescent="0.2">
      <c r="B12" s="70"/>
      <c r="C12" s="70"/>
      <c r="D12" s="70"/>
      <c r="E12" s="70"/>
      <c r="F12" s="70"/>
      <c r="G12" s="70"/>
      <c r="H12" s="70"/>
      <c r="I12" s="70" t="s">
        <v>92</v>
      </c>
      <c r="J12" s="70"/>
      <c r="K12" s="70"/>
      <c r="L12" s="70"/>
      <c r="M12" s="70"/>
      <c r="N12" s="70"/>
      <c r="O12" s="70"/>
      <c r="P12" s="70"/>
      <c r="Q12" s="70"/>
      <c r="R12" s="70"/>
      <c r="S12" s="70" t="s">
        <v>284</v>
      </c>
      <c r="T12" s="70"/>
      <c r="U12" s="70" t="s">
        <v>94</v>
      </c>
      <c r="V12" s="70" t="s">
        <v>148</v>
      </c>
      <c r="W12" s="70"/>
      <c r="X12" s="70"/>
      <c r="Y12" s="70"/>
      <c r="Z12" s="70"/>
      <c r="AA12" s="70"/>
      <c r="AB12" s="70"/>
    </row>
    <row r="13" spans="2:28" x14ac:dyDescent="0.2">
      <c r="B13" s="70"/>
      <c r="C13" s="70"/>
      <c r="D13" s="70"/>
      <c r="E13" s="70"/>
      <c r="F13" s="70"/>
      <c r="G13" s="70"/>
      <c r="H13" s="70"/>
      <c r="I13" s="70" t="s">
        <v>93</v>
      </c>
      <c r="J13" s="70"/>
      <c r="K13" s="70"/>
      <c r="L13" s="70"/>
      <c r="M13" s="70"/>
      <c r="N13" s="70"/>
      <c r="O13" s="70"/>
      <c r="P13" s="70"/>
      <c r="Q13" s="70"/>
      <c r="R13" s="70"/>
      <c r="S13" s="70" t="s">
        <v>68</v>
      </c>
      <c r="T13" s="70"/>
      <c r="U13" s="70"/>
      <c r="V13" s="70" t="s">
        <v>112</v>
      </c>
      <c r="W13" s="70"/>
      <c r="X13" s="70"/>
      <c r="Y13" s="70"/>
      <c r="Z13" s="70"/>
      <c r="AA13" s="70"/>
      <c r="AB13" s="70"/>
    </row>
    <row r="14" spans="2:28" x14ac:dyDescent="0.2">
      <c r="B14" s="70"/>
      <c r="C14" s="70"/>
      <c r="D14" s="70"/>
      <c r="E14" s="70"/>
      <c r="F14" s="70"/>
      <c r="G14" s="70"/>
      <c r="H14" s="70"/>
      <c r="I14" s="70" t="s">
        <v>94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2:28" s="129" customFormat="1" x14ac:dyDescent="0.2">
      <c r="B15" s="77"/>
      <c r="C15" s="77"/>
      <c r="D15" s="77"/>
      <c r="E15" s="77"/>
      <c r="F15" s="77">
        <v>3</v>
      </c>
      <c r="G15" s="77">
        <v>4</v>
      </c>
      <c r="H15" s="77">
        <v>5</v>
      </c>
      <c r="I15" s="77">
        <v>6</v>
      </c>
      <c r="J15" s="77">
        <v>7</v>
      </c>
      <c r="K15" s="77">
        <v>8</v>
      </c>
      <c r="L15" s="77">
        <v>9</v>
      </c>
      <c r="M15" s="77">
        <v>10</v>
      </c>
      <c r="N15" s="77">
        <v>11</v>
      </c>
      <c r="O15" s="77">
        <v>12</v>
      </c>
      <c r="P15" s="77">
        <v>13</v>
      </c>
      <c r="Q15" s="77">
        <v>14</v>
      </c>
      <c r="R15" s="77">
        <v>15</v>
      </c>
      <c r="S15" s="77">
        <v>16</v>
      </c>
      <c r="T15" s="77">
        <v>17</v>
      </c>
      <c r="U15" s="77">
        <v>18</v>
      </c>
      <c r="V15" s="77">
        <v>19</v>
      </c>
      <c r="W15" s="77">
        <v>20</v>
      </c>
      <c r="X15" s="77">
        <v>21</v>
      </c>
      <c r="Y15" s="77">
        <v>22</v>
      </c>
      <c r="Z15" s="77">
        <v>23</v>
      </c>
      <c r="AA15" s="77">
        <v>24</v>
      </c>
      <c r="AB15" s="77">
        <v>25</v>
      </c>
    </row>
    <row r="16" spans="2:28" ht="25.5" x14ac:dyDescent="0.2">
      <c r="B16" s="91" t="s">
        <v>288</v>
      </c>
      <c r="C16" s="72" t="s">
        <v>61</v>
      </c>
      <c r="D16" s="72"/>
      <c r="E16" s="63" t="s">
        <v>63</v>
      </c>
      <c r="F16" s="81">
        <f t="shared" ref="F16:AB16" si="0">F20+F21+F22+F23</f>
        <v>0</v>
      </c>
      <c r="G16" s="81">
        <f t="shared" si="0"/>
        <v>0</v>
      </c>
      <c r="H16" s="81">
        <f t="shared" si="0"/>
        <v>0</v>
      </c>
      <c r="I16" s="81">
        <f t="shared" si="0"/>
        <v>0</v>
      </c>
      <c r="J16" s="81">
        <f t="shared" si="0"/>
        <v>0</v>
      </c>
      <c r="K16" s="81">
        <f t="shared" si="0"/>
        <v>0</v>
      </c>
      <c r="L16" s="81">
        <f t="shared" si="0"/>
        <v>0</v>
      </c>
      <c r="M16" s="81">
        <f t="shared" si="0"/>
        <v>0</v>
      </c>
      <c r="N16" s="81">
        <f t="shared" si="0"/>
        <v>0</v>
      </c>
      <c r="O16" s="81">
        <f t="shared" si="0"/>
        <v>0</v>
      </c>
      <c r="P16" s="81">
        <f t="shared" si="0"/>
        <v>0</v>
      </c>
      <c r="Q16" s="81">
        <f t="shared" si="0"/>
        <v>0</v>
      </c>
      <c r="R16" s="81">
        <f t="shared" si="0"/>
        <v>0</v>
      </c>
      <c r="S16" s="81">
        <f t="shared" si="0"/>
        <v>0</v>
      </c>
      <c r="T16" s="81">
        <f t="shared" si="0"/>
        <v>0</v>
      </c>
      <c r="U16" s="81">
        <f t="shared" si="0"/>
        <v>0</v>
      </c>
      <c r="V16" s="81">
        <f t="shared" si="0"/>
        <v>0</v>
      </c>
      <c r="W16" s="81">
        <f t="shared" si="0"/>
        <v>0</v>
      </c>
      <c r="X16" s="81">
        <f t="shared" si="0"/>
        <v>0</v>
      </c>
      <c r="Y16" s="81">
        <f t="shared" si="0"/>
        <v>0</v>
      </c>
      <c r="Z16" s="81">
        <f t="shared" si="0"/>
        <v>0</v>
      </c>
      <c r="AA16" s="81">
        <f t="shared" si="0"/>
        <v>0</v>
      </c>
      <c r="AB16" s="81">
        <f t="shared" si="0"/>
        <v>0</v>
      </c>
    </row>
    <row r="17" spans="1:28" x14ac:dyDescent="0.2">
      <c r="B17" s="74" t="s">
        <v>289</v>
      </c>
      <c r="C17" s="72" t="s">
        <v>62</v>
      </c>
      <c r="D17" s="72"/>
      <c r="E17" s="72"/>
      <c r="F17" s="95"/>
      <c r="G17" s="95"/>
      <c r="H17" s="95"/>
      <c r="I17" s="95"/>
      <c r="J17" s="95"/>
      <c r="K17" s="95"/>
      <c r="L17" s="95"/>
      <c r="M17" s="78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x14ac:dyDescent="0.2">
      <c r="A18" s="84" t="s">
        <v>291</v>
      </c>
      <c r="B18" s="84" t="s">
        <v>290</v>
      </c>
      <c r="C18" s="80">
        <v>3</v>
      </c>
      <c r="D18" s="130" t="s">
        <v>298</v>
      </c>
      <c r="E18" s="86">
        <v>60632101001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x14ac:dyDescent="0.2">
      <c r="A19" s="84"/>
      <c r="B19" s="84" t="s">
        <v>292</v>
      </c>
      <c r="C19" s="80"/>
      <c r="D19" s="130" t="s">
        <v>299</v>
      </c>
      <c r="E19" s="82" t="s">
        <v>63</v>
      </c>
      <c r="F19" s="83">
        <f>SUM(F20:F23)</f>
        <v>0</v>
      </c>
      <c r="G19" s="83">
        <f t="shared" ref="G19:M19" si="1">SUM(G20:G23)</f>
        <v>0</v>
      </c>
      <c r="H19" s="83">
        <f t="shared" si="1"/>
        <v>0</v>
      </c>
      <c r="I19" s="83">
        <f t="shared" si="1"/>
        <v>0</v>
      </c>
      <c r="J19" s="83">
        <f t="shared" si="1"/>
        <v>0</v>
      </c>
      <c r="K19" s="83">
        <f t="shared" si="1"/>
        <v>0</v>
      </c>
      <c r="L19" s="83">
        <f t="shared" si="1"/>
        <v>0</v>
      </c>
      <c r="M19" s="83">
        <f t="shared" si="1"/>
        <v>0</v>
      </c>
      <c r="N19" s="83">
        <f>SUM(N20:N23)</f>
        <v>0</v>
      </c>
      <c r="O19" s="83">
        <f t="shared" ref="O19:V19" si="2">SUM(O20:O23)</f>
        <v>0</v>
      </c>
      <c r="P19" s="83">
        <f t="shared" si="2"/>
        <v>0</v>
      </c>
      <c r="Q19" s="83">
        <f t="shared" si="2"/>
        <v>0</v>
      </c>
      <c r="R19" s="83">
        <f t="shared" si="2"/>
        <v>0</v>
      </c>
      <c r="S19" s="83">
        <f t="shared" si="2"/>
        <v>0</v>
      </c>
      <c r="T19" s="83">
        <f t="shared" si="2"/>
        <v>0</v>
      </c>
      <c r="U19" s="83">
        <f t="shared" si="2"/>
        <v>0</v>
      </c>
      <c r="V19" s="83">
        <f t="shared" si="2"/>
        <v>0</v>
      </c>
      <c r="W19" s="83">
        <f>SUM(W20:W23)</f>
        <v>0</v>
      </c>
      <c r="X19" s="83">
        <f t="shared" ref="X19:AB19" si="3">SUM(X20:X23)</f>
        <v>0</v>
      </c>
      <c r="Y19" s="83">
        <f t="shared" si="3"/>
        <v>0</v>
      </c>
      <c r="Z19" s="83">
        <f t="shared" si="3"/>
        <v>0</v>
      </c>
      <c r="AA19" s="83">
        <f t="shared" si="3"/>
        <v>0</v>
      </c>
      <c r="AB19" s="83">
        <f t="shared" si="3"/>
        <v>0</v>
      </c>
    </row>
    <row r="20" spans="1:28" x14ac:dyDescent="0.2">
      <c r="A20" s="87" t="s">
        <v>292</v>
      </c>
      <c r="B20" s="88" t="s">
        <v>293</v>
      </c>
      <c r="C20" s="75">
        <v>107</v>
      </c>
      <c r="D20" s="131" t="s">
        <v>299</v>
      </c>
      <c r="E20" s="89">
        <v>60632470101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</row>
    <row r="21" spans="1:28" x14ac:dyDescent="0.2">
      <c r="A21" s="87" t="s">
        <v>292</v>
      </c>
      <c r="B21" s="88" t="s">
        <v>294</v>
      </c>
      <c r="C21" s="75">
        <v>108</v>
      </c>
      <c r="D21" s="131" t="s">
        <v>299</v>
      </c>
      <c r="E21" s="89">
        <v>60632470106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</row>
    <row r="22" spans="1:28" x14ac:dyDescent="0.2">
      <c r="A22" s="87" t="s">
        <v>292</v>
      </c>
      <c r="B22" s="88" t="s">
        <v>295</v>
      </c>
      <c r="C22" s="75">
        <v>109</v>
      </c>
      <c r="D22" s="131" t="s">
        <v>299</v>
      </c>
      <c r="E22" s="89">
        <v>60632470111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</row>
    <row r="23" spans="1:28" x14ac:dyDescent="0.2">
      <c r="A23" s="87" t="s">
        <v>292</v>
      </c>
      <c r="B23" s="88" t="s">
        <v>296</v>
      </c>
      <c r="C23" s="75">
        <v>110</v>
      </c>
      <c r="D23" s="131" t="s">
        <v>299</v>
      </c>
      <c r="E23" s="89">
        <v>60632470116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</row>
  </sheetData>
  <dataValidations count="1">
    <dataValidation type="textLength" operator="equal" allowBlank="1" showInputMessage="1" showErrorMessage="1" sqref="E18 E20:E23">
      <formula1>11</formula1>
    </dataValidation>
  </dataValidation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R16"/>
  <sheetViews>
    <sheetView topLeftCell="B1" zoomScaleNormal="100" zoomScaleSheetLayoutView="100" workbookViewId="0">
      <pane xSplit="3" ySplit="10" topLeftCell="E11" activePane="bottomRight" state="frozen"/>
      <selection activeCell="B1" sqref="B1"/>
      <selection pane="topRight" activeCell="E1" sqref="E1"/>
      <selection pane="bottomLeft" activeCell="B11" sqref="B11"/>
      <selection pane="bottomRight" activeCell="K15" sqref="K15"/>
    </sheetView>
  </sheetViews>
  <sheetFormatPr defaultColWidth="1.42578125" defaultRowHeight="12.75" x14ac:dyDescent="0.2"/>
  <cols>
    <col min="1" max="1" width="16.140625" style="51" hidden="1" customWidth="1"/>
    <col min="2" max="2" width="30.42578125" style="51" customWidth="1"/>
    <col min="3" max="3" width="7.28515625" style="51" customWidth="1"/>
    <col min="4" max="4" width="13" style="51" customWidth="1"/>
    <col min="5" max="5" width="14.42578125" style="51" customWidth="1"/>
    <col min="6" max="6" width="16.5703125" style="51" customWidth="1"/>
    <col min="7" max="8" width="14.5703125" style="51" customWidth="1"/>
    <col min="9" max="9" width="15" style="51" customWidth="1"/>
    <col min="10" max="15" width="10.42578125" style="51" customWidth="1"/>
    <col min="16" max="17" width="13.140625" style="51" customWidth="1"/>
    <col min="18" max="18" width="16.42578125" style="51" customWidth="1"/>
    <col min="19" max="19" width="1.42578125" style="51"/>
    <col min="20" max="20" width="1.85546875" style="51" bestFit="1" customWidth="1"/>
    <col min="21" max="16384" width="1.42578125" style="51"/>
  </cols>
  <sheetData>
    <row r="1" spans="1:18" s="28" customFormat="1" ht="15.75" x14ac:dyDescent="0.2">
      <c r="B1" s="28" t="s">
        <v>166</v>
      </c>
    </row>
    <row r="2" spans="1:18" s="39" customFormat="1" ht="8.25" x14ac:dyDescent="0.2">
      <c r="F2" s="40"/>
    </row>
    <row r="3" spans="1:18" ht="17.25" customHeight="1" x14ac:dyDescent="0.2">
      <c r="B3" s="69" t="s">
        <v>53</v>
      </c>
      <c r="C3" s="69" t="s">
        <v>17</v>
      </c>
      <c r="D3" s="69" t="s">
        <v>3</v>
      </c>
      <c r="E3" s="69" t="s">
        <v>3</v>
      </c>
      <c r="F3" s="69" t="s">
        <v>167</v>
      </c>
      <c r="G3" s="69" t="s">
        <v>168</v>
      </c>
      <c r="H3" s="69" t="s">
        <v>302</v>
      </c>
      <c r="I3" s="69" t="s">
        <v>169</v>
      </c>
      <c r="J3" s="69" t="s">
        <v>170</v>
      </c>
      <c r="K3" s="97" t="s">
        <v>175</v>
      </c>
      <c r="L3" s="69" t="s">
        <v>176</v>
      </c>
      <c r="M3" s="97" t="s">
        <v>179</v>
      </c>
      <c r="N3" s="69" t="s">
        <v>180</v>
      </c>
      <c r="O3" s="97" t="s">
        <v>178</v>
      </c>
      <c r="P3" s="69" t="s">
        <v>184</v>
      </c>
      <c r="Q3" s="97" t="s">
        <v>183</v>
      </c>
      <c r="R3" s="69" t="s">
        <v>189</v>
      </c>
    </row>
    <row r="4" spans="1:18" x14ac:dyDescent="0.2">
      <c r="B4" s="70"/>
      <c r="C4" s="70" t="s">
        <v>20</v>
      </c>
      <c r="D4" s="70" t="s">
        <v>54</v>
      </c>
      <c r="E4" s="70" t="s">
        <v>54</v>
      </c>
      <c r="F4" s="70" t="s">
        <v>305</v>
      </c>
      <c r="G4" s="70" t="s">
        <v>304</v>
      </c>
      <c r="H4" s="70" t="s">
        <v>303</v>
      </c>
      <c r="I4" s="70" t="s">
        <v>304</v>
      </c>
      <c r="J4" s="70" t="s">
        <v>171</v>
      </c>
      <c r="K4" s="70" t="s">
        <v>55</v>
      </c>
      <c r="L4" s="70" t="s">
        <v>177</v>
      </c>
      <c r="M4" s="70" t="s">
        <v>55</v>
      </c>
      <c r="N4" s="70" t="s">
        <v>181</v>
      </c>
      <c r="O4" s="70" t="s">
        <v>55</v>
      </c>
      <c r="P4" s="70" t="s">
        <v>185</v>
      </c>
      <c r="Q4" s="70" t="s">
        <v>285</v>
      </c>
      <c r="R4" s="70" t="s">
        <v>191</v>
      </c>
    </row>
    <row r="5" spans="1:18" x14ac:dyDescent="0.2">
      <c r="B5" s="70"/>
      <c r="C5" s="70"/>
      <c r="D5" s="70" t="s">
        <v>55</v>
      </c>
      <c r="E5" s="70" t="s">
        <v>56</v>
      </c>
      <c r="F5" s="70" t="s">
        <v>306</v>
      </c>
      <c r="G5" s="70" t="s">
        <v>112</v>
      </c>
      <c r="H5" s="70"/>
      <c r="I5" s="70" t="s">
        <v>112</v>
      </c>
      <c r="J5" s="70" t="s">
        <v>173</v>
      </c>
      <c r="K5" s="70" t="s">
        <v>174</v>
      </c>
      <c r="L5" s="70" t="s">
        <v>112</v>
      </c>
      <c r="M5" s="70" t="s">
        <v>174</v>
      </c>
      <c r="N5" s="70" t="s">
        <v>182</v>
      </c>
      <c r="O5" s="70" t="s">
        <v>174</v>
      </c>
      <c r="P5" s="70" t="s">
        <v>186</v>
      </c>
      <c r="Q5" s="70" t="s">
        <v>286</v>
      </c>
      <c r="R5" s="70" t="s">
        <v>192</v>
      </c>
    </row>
    <row r="6" spans="1:18" x14ac:dyDescent="0.2">
      <c r="B6" s="70"/>
      <c r="C6" s="70"/>
      <c r="D6" s="70" t="s">
        <v>28</v>
      </c>
      <c r="E6" s="70" t="s">
        <v>57</v>
      </c>
      <c r="F6" s="70"/>
      <c r="G6" s="70"/>
      <c r="H6" s="70"/>
      <c r="I6" s="70"/>
      <c r="J6" s="70" t="s">
        <v>172</v>
      </c>
      <c r="K6" s="70" t="s">
        <v>112</v>
      </c>
      <c r="L6" s="70"/>
      <c r="M6" s="70" t="s">
        <v>112</v>
      </c>
      <c r="N6" s="70"/>
      <c r="O6" s="70" t="s">
        <v>112</v>
      </c>
      <c r="P6" s="70" t="s">
        <v>187</v>
      </c>
      <c r="Q6" s="70" t="s">
        <v>112</v>
      </c>
      <c r="R6" s="70" t="s">
        <v>186</v>
      </c>
    </row>
    <row r="7" spans="1:18" x14ac:dyDescent="0.2">
      <c r="B7" s="70"/>
      <c r="C7" s="70"/>
      <c r="D7" s="70" t="s">
        <v>27</v>
      </c>
      <c r="E7" s="70" t="s">
        <v>58</v>
      </c>
      <c r="F7" s="70"/>
      <c r="G7" s="70"/>
      <c r="H7" s="70"/>
      <c r="I7" s="70"/>
      <c r="J7" s="70" t="s">
        <v>112</v>
      </c>
      <c r="K7" s="70"/>
      <c r="L7" s="70"/>
      <c r="M7" s="70"/>
      <c r="N7" s="70"/>
      <c r="O7" s="70"/>
      <c r="P7" s="70" t="s">
        <v>188</v>
      </c>
      <c r="Q7" s="70"/>
      <c r="R7" s="70" t="s">
        <v>190</v>
      </c>
    </row>
    <row r="8" spans="1:18" x14ac:dyDescent="0.2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</row>
    <row r="9" spans="1:18" s="46" customFormat="1" x14ac:dyDescent="0.2">
      <c r="B9" s="64" t="s">
        <v>51</v>
      </c>
      <c r="C9" s="64" t="s">
        <v>52</v>
      </c>
      <c r="D9" s="64">
        <v>1</v>
      </c>
      <c r="E9" s="64">
        <v>2</v>
      </c>
      <c r="F9" s="64">
        <v>3</v>
      </c>
      <c r="G9" s="64">
        <v>4</v>
      </c>
      <c r="H9" s="64">
        <v>5</v>
      </c>
      <c r="I9" s="64">
        <v>6</v>
      </c>
      <c r="J9" s="64">
        <v>7</v>
      </c>
      <c r="K9" s="64">
        <v>8</v>
      </c>
      <c r="L9" s="64">
        <v>9</v>
      </c>
      <c r="M9" s="64">
        <v>10</v>
      </c>
      <c r="N9" s="64">
        <v>11</v>
      </c>
      <c r="O9" s="64">
        <v>12</v>
      </c>
      <c r="P9" s="64">
        <v>13</v>
      </c>
      <c r="Q9" s="64">
        <v>14</v>
      </c>
      <c r="R9" s="64">
        <v>15</v>
      </c>
    </row>
    <row r="10" spans="1:18" ht="25.5" x14ac:dyDescent="0.2">
      <c r="B10" s="91" t="s">
        <v>288</v>
      </c>
      <c r="C10" s="72" t="s">
        <v>61</v>
      </c>
      <c r="D10" s="72"/>
      <c r="E10" s="72" t="s">
        <v>63</v>
      </c>
      <c r="F10" s="81">
        <f t="shared" ref="F10:Q10" si="0">F13+F14+F15+F16</f>
        <v>4</v>
      </c>
      <c r="G10" s="81">
        <f t="shared" si="0"/>
        <v>4</v>
      </c>
      <c r="H10" s="81">
        <f t="shared" si="0"/>
        <v>0</v>
      </c>
      <c r="I10" s="81">
        <f t="shared" si="0"/>
        <v>0</v>
      </c>
      <c r="J10" s="81">
        <f t="shared" si="0"/>
        <v>3</v>
      </c>
      <c r="K10" s="81">
        <f t="shared" si="0"/>
        <v>3</v>
      </c>
      <c r="L10" s="81">
        <f t="shared" si="0"/>
        <v>1</v>
      </c>
      <c r="M10" s="81">
        <f t="shared" si="0"/>
        <v>1</v>
      </c>
      <c r="N10" s="81">
        <f t="shared" si="0"/>
        <v>0</v>
      </c>
      <c r="O10" s="81">
        <f t="shared" si="0"/>
        <v>0</v>
      </c>
      <c r="P10" s="81">
        <f t="shared" si="0"/>
        <v>0</v>
      </c>
      <c r="Q10" s="81">
        <f t="shared" si="0"/>
        <v>0</v>
      </c>
      <c r="R10" s="81">
        <f>R13+R14+R15+R1</f>
        <v>0</v>
      </c>
    </row>
    <row r="11" spans="1:18" ht="25.5" x14ac:dyDescent="0.2">
      <c r="B11" s="74" t="s">
        <v>289</v>
      </c>
      <c r="C11" s="72" t="s">
        <v>62</v>
      </c>
      <c r="D11" s="72"/>
      <c r="E11" s="72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78"/>
    </row>
    <row r="12" spans="1:18" x14ac:dyDescent="0.2">
      <c r="A12" s="84"/>
      <c r="B12" s="84" t="s">
        <v>292</v>
      </c>
      <c r="C12" s="80"/>
      <c r="D12" s="130" t="s">
        <v>299</v>
      </c>
      <c r="E12" s="82" t="s">
        <v>63</v>
      </c>
      <c r="F12" s="83">
        <f>SUM(F13:F16)</f>
        <v>4</v>
      </c>
      <c r="G12" s="83">
        <f>SUM(G13:G16)</f>
        <v>4</v>
      </c>
      <c r="H12" s="83">
        <f t="shared" ref="H12:I12" si="1">SUM(H13:H16)</f>
        <v>0</v>
      </c>
      <c r="I12" s="83">
        <f t="shared" si="1"/>
        <v>0</v>
      </c>
      <c r="J12" s="83">
        <f>SUM(J13:J16)</f>
        <v>3</v>
      </c>
      <c r="K12" s="83">
        <f t="shared" ref="K12:R12" si="2">SUM(K13:K16)</f>
        <v>3</v>
      </c>
      <c r="L12" s="83">
        <f t="shared" si="2"/>
        <v>1</v>
      </c>
      <c r="M12" s="83">
        <f t="shared" si="2"/>
        <v>1</v>
      </c>
      <c r="N12" s="83">
        <f t="shared" si="2"/>
        <v>0</v>
      </c>
      <c r="O12" s="83">
        <f t="shared" si="2"/>
        <v>0</v>
      </c>
      <c r="P12" s="83">
        <f t="shared" si="2"/>
        <v>0</v>
      </c>
      <c r="Q12" s="83">
        <f t="shared" si="2"/>
        <v>0</v>
      </c>
      <c r="R12" s="83">
        <f t="shared" si="2"/>
        <v>0</v>
      </c>
    </row>
    <row r="13" spans="1:18" x14ac:dyDescent="0.2">
      <c r="A13" s="87" t="s">
        <v>292</v>
      </c>
      <c r="B13" s="88" t="s">
        <v>293</v>
      </c>
      <c r="C13" s="75">
        <v>107</v>
      </c>
      <c r="D13" s="131" t="s">
        <v>299</v>
      </c>
      <c r="E13" s="89">
        <v>60632470101</v>
      </c>
      <c r="F13" s="64">
        <v>4</v>
      </c>
      <c r="G13" s="64">
        <v>4</v>
      </c>
      <c r="H13" s="64">
        <v>0</v>
      </c>
      <c r="I13" s="64">
        <v>0</v>
      </c>
      <c r="J13" s="64">
        <v>3</v>
      </c>
      <c r="K13" s="64">
        <v>3</v>
      </c>
      <c r="L13" s="64">
        <v>1</v>
      </c>
      <c r="M13" s="64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</row>
    <row r="14" spans="1:18" x14ac:dyDescent="0.2">
      <c r="A14" s="87" t="s">
        <v>292</v>
      </c>
      <c r="B14" s="88" t="s">
        <v>294</v>
      </c>
      <c r="C14" s="75">
        <v>108</v>
      </c>
      <c r="D14" s="131" t="s">
        <v>299</v>
      </c>
      <c r="E14" s="89">
        <v>60632470106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</row>
    <row r="15" spans="1:18" x14ac:dyDescent="0.2">
      <c r="A15" s="87" t="s">
        <v>292</v>
      </c>
      <c r="B15" s="88" t="s">
        <v>295</v>
      </c>
      <c r="C15" s="75">
        <v>109</v>
      </c>
      <c r="D15" s="131" t="s">
        <v>299</v>
      </c>
      <c r="E15" s="89">
        <v>60632470111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</row>
    <row r="16" spans="1:18" x14ac:dyDescent="0.2">
      <c r="A16" s="87" t="s">
        <v>292</v>
      </c>
      <c r="B16" s="88" t="s">
        <v>296</v>
      </c>
      <c r="C16" s="75">
        <v>110</v>
      </c>
      <c r="D16" s="131" t="s">
        <v>299</v>
      </c>
      <c r="E16" s="89">
        <v>60632470116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</row>
  </sheetData>
  <dataValidations count="1">
    <dataValidation type="textLength" operator="equal" allowBlank="1" showInputMessage="1" showErrorMessage="1" sqref="E13:E16">
      <formula1>11</formula1>
    </dataValidation>
  </dataValidation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Z19"/>
  <sheetViews>
    <sheetView tabSelected="1" topLeftCell="B1" zoomScaleNormal="100" zoomScaleSheetLayoutView="100" workbookViewId="0">
      <pane xSplit="3" ySplit="13" topLeftCell="L14" activePane="bottomRight" state="frozen"/>
      <selection activeCell="B1" sqref="B1"/>
      <selection pane="topRight" activeCell="E1" sqref="E1"/>
      <selection pane="bottomLeft" activeCell="B14" sqref="B14"/>
      <selection pane="bottomRight" activeCell="M16" sqref="M16"/>
    </sheetView>
  </sheetViews>
  <sheetFormatPr defaultColWidth="1.42578125" defaultRowHeight="12.75" x14ac:dyDescent="0.2"/>
  <cols>
    <col min="1" max="1" width="18.85546875" style="51" hidden="1" customWidth="1"/>
    <col min="2" max="2" width="31.7109375" style="51" customWidth="1"/>
    <col min="3" max="3" width="7.5703125" style="51" customWidth="1"/>
    <col min="4" max="5" width="11.5703125" style="51" customWidth="1"/>
    <col min="6" max="6" width="11" style="116" customWidth="1"/>
    <col min="7" max="7" width="13.7109375" style="116" customWidth="1"/>
    <col min="8" max="8" width="12.42578125" style="125" customWidth="1"/>
    <col min="9" max="9" width="12.85546875" style="125" customWidth="1"/>
    <col min="10" max="10" width="11" style="125" customWidth="1"/>
    <col min="11" max="11" width="10.5703125" style="125" customWidth="1"/>
    <col min="12" max="12" width="10.7109375" style="51" customWidth="1"/>
    <col min="13" max="13" width="14" style="51" customWidth="1"/>
    <col min="14" max="14" width="13.28515625" style="51" customWidth="1"/>
    <col min="15" max="15" width="12.140625" style="51" customWidth="1"/>
    <col min="16" max="16" width="17.28515625" style="51" customWidth="1"/>
    <col min="17" max="17" width="14.140625" style="51" customWidth="1"/>
    <col min="18" max="18" width="21.7109375" style="51" customWidth="1"/>
    <col min="19" max="19" width="17.85546875" style="51" customWidth="1"/>
    <col min="20" max="20" width="14.5703125" style="51" customWidth="1"/>
    <col min="21" max="21" width="17" style="51" customWidth="1"/>
    <col min="22" max="22" width="18" style="51" customWidth="1"/>
    <col min="23" max="23" width="17" style="51" customWidth="1"/>
    <col min="24" max="24" width="15.42578125" style="51" customWidth="1"/>
    <col min="25" max="26" width="17" style="51" customWidth="1"/>
    <col min="27" max="16384" width="1.42578125" style="51"/>
  </cols>
  <sheetData>
    <row r="1" spans="1:26" s="28" customFormat="1" ht="15.75" x14ac:dyDescent="0.2">
      <c r="B1" s="28" t="s">
        <v>193</v>
      </c>
      <c r="F1" s="110"/>
      <c r="G1" s="110"/>
      <c r="H1" s="117"/>
      <c r="I1" s="117"/>
      <c r="J1" s="117"/>
      <c r="K1" s="117"/>
    </row>
    <row r="2" spans="1:26" s="39" customFormat="1" ht="8.25" x14ac:dyDescent="0.2">
      <c r="F2" s="111"/>
      <c r="G2" s="111"/>
      <c r="H2" s="118"/>
      <c r="I2" s="118"/>
      <c r="J2" s="118"/>
      <c r="K2" s="118"/>
    </row>
    <row r="3" spans="1:26" s="30" customFormat="1" ht="12.75" customHeight="1" x14ac:dyDescent="0.2">
      <c r="B3" s="73" t="s">
        <v>53</v>
      </c>
      <c r="C3" s="73" t="s">
        <v>17</v>
      </c>
      <c r="D3" s="73" t="s">
        <v>3</v>
      </c>
      <c r="E3" s="73" t="s">
        <v>3</v>
      </c>
      <c r="F3" s="112" t="s">
        <v>194</v>
      </c>
      <c r="G3" s="113" t="s">
        <v>194</v>
      </c>
      <c r="H3" s="119" t="s">
        <v>203</v>
      </c>
      <c r="I3" s="119" t="s">
        <v>169</v>
      </c>
      <c r="J3" s="119" t="s">
        <v>203</v>
      </c>
      <c r="K3" s="119" t="s">
        <v>175</v>
      </c>
      <c r="L3" s="73" t="s">
        <v>217</v>
      </c>
      <c r="M3" s="73" t="s">
        <v>224</v>
      </c>
      <c r="N3" s="73" t="s">
        <v>231</v>
      </c>
      <c r="O3" s="73" t="s">
        <v>178</v>
      </c>
      <c r="P3" s="69" t="s">
        <v>233</v>
      </c>
      <c r="Q3" s="69" t="s">
        <v>183</v>
      </c>
      <c r="R3" s="69" t="s">
        <v>233</v>
      </c>
      <c r="S3" s="69" t="s">
        <v>217</v>
      </c>
      <c r="T3" s="69" t="s">
        <v>241</v>
      </c>
      <c r="U3" s="69" t="s">
        <v>244</v>
      </c>
      <c r="V3" s="69" t="s">
        <v>254</v>
      </c>
      <c r="W3" s="69" t="s">
        <v>217</v>
      </c>
      <c r="X3" s="69" t="s">
        <v>257</v>
      </c>
      <c r="Y3" s="69" t="s">
        <v>244</v>
      </c>
      <c r="Z3" s="69" t="s">
        <v>254</v>
      </c>
    </row>
    <row r="4" spans="1:26" s="30" customFormat="1" ht="12.75" customHeight="1" x14ac:dyDescent="0.2">
      <c r="B4" s="94"/>
      <c r="C4" s="94" t="s">
        <v>20</v>
      </c>
      <c r="D4" s="94" t="s">
        <v>54</v>
      </c>
      <c r="E4" s="94" t="s">
        <v>54</v>
      </c>
      <c r="F4" s="114" t="s">
        <v>195</v>
      </c>
      <c r="G4" s="114" t="s">
        <v>195</v>
      </c>
      <c r="H4" s="120" t="s">
        <v>204</v>
      </c>
      <c r="I4" s="120" t="s">
        <v>209</v>
      </c>
      <c r="J4" s="120" t="s">
        <v>204</v>
      </c>
      <c r="K4" s="120" t="s">
        <v>209</v>
      </c>
      <c r="L4" s="94" t="s">
        <v>218</v>
      </c>
      <c r="M4" s="94" t="s">
        <v>225</v>
      </c>
      <c r="N4" s="94" t="s">
        <v>229</v>
      </c>
      <c r="O4" s="94" t="s">
        <v>222</v>
      </c>
      <c r="P4" s="70" t="s">
        <v>234</v>
      </c>
      <c r="Q4" s="70" t="s">
        <v>301</v>
      </c>
      <c r="R4" s="70" t="s">
        <v>234</v>
      </c>
      <c r="S4" s="70" t="s">
        <v>243</v>
      </c>
      <c r="T4" s="70" t="s">
        <v>301</v>
      </c>
      <c r="U4" s="70" t="s">
        <v>245</v>
      </c>
      <c r="V4" s="70" t="s">
        <v>255</v>
      </c>
      <c r="W4" s="70" t="s">
        <v>218</v>
      </c>
      <c r="X4" s="70" t="s">
        <v>259</v>
      </c>
      <c r="Y4" s="70" t="s">
        <v>260</v>
      </c>
      <c r="Z4" s="70" t="s">
        <v>255</v>
      </c>
    </row>
    <row r="5" spans="1:26" s="30" customFormat="1" ht="12.75" customHeight="1" x14ac:dyDescent="0.2">
      <c r="B5" s="94"/>
      <c r="C5" s="94"/>
      <c r="D5" s="94" t="s">
        <v>55</v>
      </c>
      <c r="E5" s="94" t="s">
        <v>56</v>
      </c>
      <c r="F5" s="114" t="s">
        <v>196</v>
      </c>
      <c r="G5" s="114" t="s">
        <v>201</v>
      </c>
      <c r="H5" s="120" t="s">
        <v>205</v>
      </c>
      <c r="I5" s="120" t="s">
        <v>210</v>
      </c>
      <c r="J5" s="120" t="s">
        <v>205</v>
      </c>
      <c r="K5" s="120" t="s">
        <v>210</v>
      </c>
      <c r="L5" s="94" t="s">
        <v>219</v>
      </c>
      <c r="M5" s="94" t="s">
        <v>226</v>
      </c>
      <c r="N5" s="94" t="s">
        <v>230</v>
      </c>
      <c r="O5" s="94" t="s">
        <v>223</v>
      </c>
      <c r="P5" s="70" t="s">
        <v>235</v>
      </c>
      <c r="Q5" s="70" t="s">
        <v>300</v>
      </c>
      <c r="R5" s="70" t="s">
        <v>238</v>
      </c>
      <c r="S5" s="70" t="s">
        <v>242</v>
      </c>
      <c r="T5" s="70" t="s">
        <v>300</v>
      </c>
      <c r="U5" s="70" t="s">
        <v>246</v>
      </c>
      <c r="V5" s="70" t="s">
        <v>250</v>
      </c>
      <c r="W5" s="70" t="s">
        <v>219</v>
      </c>
      <c r="X5" s="70" t="s">
        <v>258</v>
      </c>
      <c r="Y5" s="70" t="s">
        <v>261</v>
      </c>
      <c r="Z5" s="70" t="s">
        <v>262</v>
      </c>
    </row>
    <row r="6" spans="1:26" s="30" customFormat="1" ht="12.75" customHeight="1" x14ac:dyDescent="0.2">
      <c r="B6" s="94"/>
      <c r="C6" s="94"/>
      <c r="D6" s="94" t="s">
        <v>28</v>
      </c>
      <c r="E6" s="94" t="s">
        <v>57</v>
      </c>
      <c r="F6" s="114" t="s">
        <v>197</v>
      </c>
      <c r="G6" s="114" t="s">
        <v>202</v>
      </c>
      <c r="H6" s="120" t="s">
        <v>206</v>
      </c>
      <c r="I6" s="120" t="s">
        <v>211</v>
      </c>
      <c r="J6" s="120" t="s">
        <v>206</v>
      </c>
      <c r="K6" s="120" t="s">
        <v>211</v>
      </c>
      <c r="L6" s="94" t="s">
        <v>220</v>
      </c>
      <c r="M6" s="94" t="s">
        <v>227</v>
      </c>
      <c r="N6" s="94" t="s">
        <v>232</v>
      </c>
      <c r="O6" s="94" t="s">
        <v>112</v>
      </c>
      <c r="P6" s="70" t="s">
        <v>236</v>
      </c>
      <c r="Q6" s="70" t="s">
        <v>237</v>
      </c>
      <c r="R6" s="70" t="s">
        <v>239</v>
      </c>
      <c r="S6" s="70" t="s">
        <v>237</v>
      </c>
      <c r="T6" s="70" t="s">
        <v>237</v>
      </c>
      <c r="U6" s="70" t="s">
        <v>247</v>
      </c>
      <c r="V6" s="70" t="s">
        <v>251</v>
      </c>
      <c r="W6" s="70" t="s">
        <v>256</v>
      </c>
      <c r="X6" s="70"/>
      <c r="Y6" s="70" t="s">
        <v>247</v>
      </c>
      <c r="Z6" s="70" t="s">
        <v>263</v>
      </c>
    </row>
    <row r="7" spans="1:26" s="30" customFormat="1" ht="12.75" customHeight="1" x14ac:dyDescent="0.2">
      <c r="B7" s="94"/>
      <c r="C7" s="94"/>
      <c r="D7" s="94" t="s">
        <v>27</v>
      </c>
      <c r="E7" s="94" t="s">
        <v>58</v>
      </c>
      <c r="F7" s="114" t="s">
        <v>198</v>
      </c>
      <c r="G7" s="114" t="s">
        <v>196</v>
      </c>
      <c r="H7" s="120" t="s">
        <v>207</v>
      </c>
      <c r="I7" s="120" t="s">
        <v>212</v>
      </c>
      <c r="J7" s="120" t="s">
        <v>207</v>
      </c>
      <c r="K7" s="120" t="s">
        <v>212</v>
      </c>
      <c r="L7" s="94" t="s">
        <v>221</v>
      </c>
      <c r="M7" s="94" t="s">
        <v>228</v>
      </c>
      <c r="N7" s="94"/>
      <c r="O7" s="94"/>
      <c r="P7" s="70" t="s">
        <v>237</v>
      </c>
      <c r="Q7" s="70"/>
      <c r="R7" s="70" t="s">
        <v>240</v>
      </c>
      <c r="S7" s="70"/>
      <c r="T7" s="70"/>
      <c r="U7" s="70" t="s">
        <v>248</v>
      </c>
      <c r="V7" s="70" t="s">
        <v>252</v>
      </c>
      <c r="W7" s="70" t="s">
        <v>221</v>
      </c>
      <c r="X7" s="70"/>
      <c r="Y7" s="70" t="s">
        <v>248</v>
      </c>
      <c r="Z7" s="70" t="s">
        <v>264</v>
      </c>
    </row>
    <row r="8" spans="1:26" s="30" customFormat="1" ht="12.75" customHeight="1" x14ac:dyDescent="0.2">
      <c r="B8" s="94"/>
      <c r="C8" s="94"/>
      <c r="D8" s="94"/>
      <c r="E8" s="94"/>
      <c r="F8" s="114" t="s">
        <v>199</v>
      </c>
      <c r="G8" s="114" t="s">
        <v>197</v>
      </c>
      <c r="H8" s="120" t="s">
        <v>208</v>
      </c>
      <c r="I8" s="120" t="s">
        <v>213</v>
      </c>
      <c r="J8" s="120" t="s">
        <v>216</v>
      </c>
      <c r="K8" s="120" t="s">
        <v>213</v>
      </c>
      <c r="L8" s="94"/>
      <c r="M8" s="94" t="s">
        <v>112</v>
      </c>
      <c r="N8" s="94"/>
      <c r="O8" s="94"/>
      <c r="P8" s="70"/>
      <c r="Q8" s="70"/>
      <c r="R8" s="70" t="s">
        <v>237</v>
      </c>
      <c r="S8" s="70"/>
      <c r="T8" s="70"/>
      <c r="U8" s="70" t="s">
        <v>249</v>
      </c>
      <c r="V8" s="70" t="s">
        <v>253</v>
      </c>
      <c r="W8" s="70"/>
      <c r="X8" s="70"/>
      <c r="Y8" s="70" t="s">
        <v>249</v>
      </c>
      <c r="Z8" s="70" t="s">
        <v>253</v>
      </c>
    </row>
    <row r="9" spans="1:26" s="30" customFormat="1" ht="12.75" customHeight="1" x14ac:dyDescent="0.2">
      <c r="B9" s="94"/>
      <c r="C9" s="94"/>
      <c r="D9" s="94"/>
      <c r="E9" s="94"/>
      <c r="F9" s="114" t="s">
        <v>200</v>
      </c>
      <c r="G9" s="114" t="s">
        <v>198</v>
      </c>
      <c r="H9" s="120"/>
      <c r="I9" s="120" t="s">
        <v>214</v>
      </c>
      <c r="J9" s="120"/>
      <c r="K9" s="120" t="s">
        <v>215</v>
      </c>
      <c r="L9" s="94"/>
      <c r="M9" s="94"/>
      <c r="N9" s="94"/>
      <c r="O9" s="94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 spans="1:26" s="30" customFormat="1" ht="12.75" customHeight="1" x14ac:dyDescent="0.2">
      <c r="B10" s="94"/>
      <c r="C10" s="94"/>
      <c r="D10" s="94"/>
      <c r="E10" s="94"/>
      <c r="F10" s="114"/>
      <c r="G10" s="114" t="s">
        <v>199</v>
      </c>
      <c r="H10" s="120"/>
      <c r="I10" s="120"/>
      <c r="J10" s="120"/>
      <c r="K10" s="120"/>
      <c r="L10" s="94"/>
      <c r="M10" s="94"/>
      <c r="N10" s="94"/>
      <c r="O10" s="94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</row>
    <row r="11" spans="1:26" s="30" customFormat="1" ht="12.75" customHeight="1" x14ac:dyDescent="0.2">
      <c r="B11" s="94"/>
      <c r="C11" s="94"/>
      <c r="D11" s="94"/>
      <c r="E11" s="94"/>
      <c r="F11" s="114"/>
      <c r="G11" s="114" t="s">
        <v>200</v>
      </c>
      <c r="H11" s="120"/>
      <c r="I11" s="120"/>
      <c r="J11" s="120"/>
      <c r="K11" s="120"/>
      <c r="L11" s="94"/>
      <c r="M11" s="94"/>
      <c r="N11" s="94"/>
      <c r="O11" s="94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6" s="46" customFormat="1" x14ac:dyDescent="0.2">
      <c r="B12" s="71" t="s">
        <v>51</v>
      </c>
      <c r="C12" s="71" t="s">
        <v>52</v>
      </c>
      <c r="D12" s="64">
        <v>1</v>
      </c>
      <c r="E12" s="64">
        <v>2</v>
      </c>
      <c r="F12" s="126">
        <v>3</v>
      </c>
      <c r="G12" s="126">
        <v>4</v>
      </c>
      <c r="H12" s="127">
        <v>5</v>
      </c>
      <c r="I12" s="127">
        <v>6</v>
      </c>
      <c r="J12" s="127">
        <v>7</v>
      </c>
      <c r="K12" s="127">
        <v>8</v>
      </c>
      <c r="L12" s="64">
        <v>9</v>
      </c>
      <c r="M12" s="64">
        <v>10</v>
      </c>
      <c r="N12" s="64">
        <v>11</v>
      </c>
      <c r="O12" s="64">
        <v>12</v>
      </c>
      <c r="P12" s="64">
        <v>13</v>
      </c>
      <c r="Q12" s="64">
        <v>14</v>
      </c>
      <c r="R12" s="64">
        <v>15</v>
      </c>
      <c r="S12" s="64">
        <v>16</v>
      </c>
      <c r="T12" s="64">
        <v>17</v>
      </c>
      <c r="U12" s="64">
        <v>18</v>
      </c>
      <c r="V12" s="64">
        <v>19</v>
      </c>
      <c r="W12" s="64">
        <v>20</v>
      </c>
      <c r="X12" s="64">
        <v>21</v>
      </c>
      <c r="Y12" s="64">
        <v>22</v>
      </c>
      <c r="Z12" s="64">
        <v>23</v>
      </c>
    </row>
    <row r="13" spans="1:26" ht="25.5" x14ac:dyDescent="0.2">
      <c r="B13" s="91" t="s">
        <v>307</v>
      </c>
      <c r="C13" s="72" t="s">
        <v>61</v>
      </c>
      <c r="D13" s="72"/>
      <c r="E13" s="72" t="s">
        <v>63</v>
      </c>
      <c r="F13" s="106">
        <f t="shared" ref="F13:Z13" si="0">F16+F17+F18+F19</f>
        <v>37.700000000000003</v>
      </c>
      <c r="G13" s="106">
        <f t="shared" si="0"/>
        <v>28.199999999999996</v>
      </c>
      <c r="H13" s="121">
        <f t="shared" si="0"/>
        <v>1.7</v>
      </c>
      <c r="I13" s="121">
        <f t="shared" si="0"/>
        <v>0</v>
      </c>
      <c r="J13" s="121">
        <f t="shared" si="0"/>
        <v>0.25</v>
      </c>
      <c r="K13" s="121">
        <f t="shared" si="0"/>
        <v>0</v>
      </c>
      <c r="L13" s="81">
        <f t="shared" si="0"/>
        <v>0</v>
      </c>
      <c r="M13" s="81">
        <f t="shared" si="0"/>
        <v>4</v>
      </c>
      <c r="N13" s="81">
        <f t="shared" si="0"/>
        <v>3</v>
      </c>
      <c r="O13" s="81">
        <f t="shared" si="0"/>
        <v>3</v>
      </c>
      <c r="P13" s="81">
        <f t="shared" si="0"/>
        <v>279</v>
      </c>
      <c r="Q13" s="81">
        <f t="shared" si="0"/>
        <v>0</v>
      </c>
      <c r="R13" s="81">
        <f t="shared" si="0"/>
        <v>0</v>
      </c>
      <c r="S13" s="81">
        <f t="shared" si="0"/>
        <v>2200</v>
      </c>
      <c r="T13" s="81">
        <f t="shared" si="0"/>
        <v>2200</v>
      </c>
      <c r="U13" s="81">
        <f t="shared" si="0"/>
        <v>0</v>
      </c>
      <c r="V13" s="81">
        <f t="shared" si="0"/>
        <v>3</v>
      </c>
      <c r="W13" s="81">
        <f t="shared" si="0"/>
        <v>0</v>
      </c>
      <c r="X13" s="81">
        <f t="shared" si="0"/>
        <v>0</v>
      </c>
      <c r="Y13" s="81">
        <f t="shared" si="0"/>
        <v>0</v>
      </c>
      <c r="Z13" s="81">
        <f t="shared" si="0"/>
        <v>4</v>
      </c>
    </row>
    <row r="14" spans="1:26" x14ac:dyDescent="0.2">
      <c r="B14" s="74" t="s">
        <v>289</v>
      </c>
      <c r="C14" s="72" t="s">
        <v>62</v>
      </c>
      <c r="D14" s="72"/>
      <c r="E14" s="72"/>
      <c r="F14" s="115"/>
      <c r="G14" s="115"/>
      <c r="H14" s="122"/>
      <c r="I14" s="122"/>
      <c r="J14" s="122"/>
      <c r="K14" s="122"/>
      <c r="L14" s="95"/>
      <c r="M14" s="66" t="s">
        <v>63</v>
      </c>
      <c r="N14" s="95"/>
      <c r="O14" s="95"/>
      <c r="P14" s="95"/>
      <c r="Q14" s="95"/>
      <c r="R14" s="95"/>
      <c r="S14" s="95"/>
      <c r="T14" s="78"/>
      <c r="U14" s="95"/>
      <c r="V14" s="66" t="s">
        <v>63</v>
      </c>
      <c r="W14" s="95"/>
      <c r="X14" s="95"/>
      <c r="Y14" s="95"/>
      <c r="Z14" s="66" t="s">
        <v>63</v>
      </c>
    </row>
    <row r="15" spans="1:26" x14ac:dyDescent="0.2">
      <c r="A15" s="84"/>
      <c r="B15" s="84" t="s">
        <v>292</v>
      </c>
      <c r="C15" s="80">
        <v>117</v>
      </c>
      <c r="D15" s="130" t="s">
        <v>299</v>
      </c>
      <c r="E15" s="82" t="s">
        <v>63</v>
      </c>
      <c r="F15" s="109">
        <f>SUM(F16:F19)</f>
        <v>37.700000000000003</v>
      </c>
      <c r="G15" s="109">
        <f t="shared" ref="G15:O15" si="1">SUM(G16:G19)</f>
        <v>28.199999999999996</v>
      </c>
      <c r="H15" s="124">
        <f t="shared" si="1"/>
        <v>1.7</v>
      </c>
      <c r="I15" s="124">
        <f t="shared" si="1"/>
        <v>0</v>
      </c>
      <c r="J15" s="124">
        <f t="shared" si="1"/>
        <v>0.25</v>
      </c>
      <c r="K15" s="124">
        <f t="shared" si="1"/>
        <v>0</v>
      </c>
      <c r="L15" s="83">
        <f t="shared" si="1"/>
        <v>0</v>
      </c>
      <c r="M15" s="83">
        <f t="shared" si="1"/>
        <v>4</v>
      </c>
      <c r="N15" s="83">
        <f t="shared" si="1"/>
        <v>3</v>
      </c>
      <c r="O15" s="83">
        <f t="shared" si="1"/>
        <v>3</v>
      </c>
      <c r="P15" s="83">
        <f>SUM(P16:P19)</f>
        <v>279</v>
      </c>
      <c r="Q15" s="83">
        <f t="shared" ref="Q15:T15" si="2">SUM(Q16:Q19)</f>
        <v>0</v>
      </c>
      <c r="R15" s="83">
        <f t="shared" si="2"/>
        <v>0</v>
      </c>
      <c r="S15" s="83">
        <f t="shared" si="2"/>
        <v>2200</v>
      </c>
      <c r="T15" s="83">
        <f t="shared" si="2"/>
        <v>2200</v>
      </c>
      <c r="U15" s="83">
        <f>SUM(U16:U19)</f>
        <v>0</v>
      </c>
      <c r="V15" s="83">
        <f t="shared" ref="V15:Z15" si="3">SUM(V16:V19)</f>
        <v>3</v>
      </c>
      <c r="W15" s="83">
        <f t="shared" si="3"/>
        <v>0</v>
      </c>
      <c r="X15" s="83">
        <f t="shared" si="3"/>
        <v>0</v>
      </c>
      <c r="Y15" s="83">
        <f t="shared" si="3"/>
        <v>0</v>
      </c>
      <c r="Z15" s="83">
        <f t="shared" si="3"/>
        <v>4</v>
      </c>
    </row>
    <row r="16" spans="1:26" x14ac:dyDescent="0.2">
      <c r="A16" s="87" t="s">
        <v>292</v>
      </c>
      <c r="B16" s="88" t="s">
        <v>293</v>
      </c>
      <c r="C16" s="132">
        <v>118</v>
      </c>
      <c r="D16" s="131" t="s">
        <v>299</v>
      </c>
      <c r="E16" s="89">
        <v>60632470101</v>
      </c>
      <c r="F16" s="108">
        <v>24.8</v>
      </c>
      <c r="G16" s="108">
        <v>19.52</v>
      </c>
      <c r="H16" s="123">
        <v>1.2</v>
      </c>
      <c r="I16" s="123">
        <v>0</v>
      </c>
      <c r="J16" s="123">
        <v>0.17</v>
      </c>
      <c r="K16" s="123">
        <v>0</v>
      </c>
      <c r="L16" s="64">
        <v>0</v>
      </c>
      <c r="M16" s="64">
        <v>1</v>
      </c>
      <c r="N16" s="64">
        <v>3</v>
      </c>
      <c r="O16" s="64">
        <v>3</v>
      </c>
      <c r="P16" s="64">
        <v>279</v>
      </c>
      <c r="Q16" s="64">
        <v>0</v>
      </c>
      <c r="R16" s="64">
        <v>0</v>
      </c>
      <c r="S16" s="64">
        <v>2200</v>
      </c>
      <c r="T16" s="64">
        <v>2200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1</v>
      </c>
    </row>
    <row r="17" spans="1:26" x14ac:dyDescent="0.2">
      <c r="A17" s="87" t="s">
        <v>292</v>
      </c>
      <c r="B17" s="88" t="s">
        <v>294</v>
      </c>
      <c r="C17" s="132">
        <v>119</v>
      </c>
      <c r="D17" s="131" t="s">
        <v>299</v>
      </c>
      <c r="E17" s="89">
        <v>60632470106</v>
      </c>
      <c r="F17" s="108">
        <v>8.84</v>
      </c>
      <c r="G17" s="108">
        <v>8.1</v>
      </c>
      <c r="H17" s="123">
        <v>0.5</v>
      </c>
      <c r="I17" s="123">
        <v>0</v>
      </c>
      <c r="J17" s="123">
        <v>0.08</v>
      </c>
      <c r="K17" s="123">
        <v>0</v>
      </c>
      <c r="L17" s="64">
        <v>0</v>
      </c>
      <c r="M17" s="64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1</v>
      </c>
      <c r="W17" s="64">
        <v>0</v>
      </c>
      <c r="X17" s="64">
        <v>0</v>
      </c>
      <c r="Y17" s="64">
        <v>0</v>
      </c>
      <c r="Z17" s="64">
        <v>1</v>
      </c>
    </row>
    <row r="18" spans="1:26" x14ac:dyDescent="0.2">
      <c r="A18" s="87" t="s">
        <v>292</v>
      </c>
      <c r="B18" s="88" t="s">
        <v>295</v>
      </c>
      <c r="C18" s="132">
        <v>120</v>
      </c>
      <c r="D18" s="131" t="s">
        <v>299</v>
      </c>
      <c r="E18" s="89">
        <v>60632470111</v>
      </c>
      <c r="F18" s="108">
        <v>2.99</v>
      </c>
      <c r="G18" s="108">
        <v>0</v>
      </c>
      <c r="H18" s="123">
        <v>0</v>
      </c>
      <c r="I18" s="123">
        <v>0</v>
      </c>
      <c r="J18" s="123">
        <v>0</v>
      </c>
      <c r="K18" s="123">
        <v>0</v>
      </c>
      <c r="L18" s="64">
        <v>0</v>
      </c>
      <c r="M18" s="64">
        <v>1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1</v>
      </c>
      <c r="W18" s="64">
        <v>0</v>
      </c>
      <c r="X18" s="64">
        <v>0</v>
      </c>
      <c r="Y18" s="64">
        <v>0</v>
      </c>
      <c r="Z18" s="64">
        <v>1</v>
      </c>
    </row>
    <row r="19" spans="1:26" x14ac:dyDescent="0.2">
      <c r="A19" s="87" t="s">
        <v>292</v>
      </c>
      <c r="B19" s="88" t="s">
        <v>296</v>
      </c>
      <c r="C19" s="132">
        <v>121</v>
      </c>
      <c r="D19" s="131" t="s">
        <v>299</v>
      </c>
      <c r="E19" s="89">
        <v>60632470116</v>
      </c>
      <c r="F19" s="108">
        <v>1.07</v>
      </c>
      <c r="G19" s="108">
        <v>0.57999999999999996</v>
      </c>
      <c r="H19" s="123">
        <v>0</v>
      </c>
      <c r="I19" s="123">
        <v>0</v>
      </c>
      <c r="J19" s="123">
        <v>0</v>
      </c>
      <c r="K19" s="123">
        <v>0</v>
      </c>
      <c r="L19" s="64">
        <v>0</v>
      </c>
      <c r="M19" s="64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0</v>
      </c>
      <c r="V19" s="64">
        <v>1</v>
      </c>
      <c r="W19" s="64">
        <v>0</v>
      </c>
      <c r="X19" s="64">
        <v>0</v>
      </c>
      <c r="Y19" s="64">
        <v>0</v>
      </c>
      <c r="Z19" s="64">
        <v>1</v>
      </c>
    </row>
  </sheetData>
  <dataValidations count="1">
    <dataValidation type="textLength" operator="equal" allowBlank="1" showInputMessage="1" showErrorMessage="1" sqref="E16:E19">
      <formula1>11</formula1>
    </dataValidation>
  </dataValidation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B16"/>
  <sheetViews>
    <sheetView topLeftCell="B1" zoomScaleNormal="100" zoomScaleSheetLayoutView="100" workbookViewId="0">
      <selection activeCell="F15" sqref="F15"/>
    </sheetView>
  </sheetViews>
  <sheetFormatPr defaultColWidth="1.42578125" defaultRowHeight="12.75" x14ac:dyDescent="0.2"/>
  <cols>
    <col min="1" max="1" width="17.42578125" style="51" hidden="1" customWidth="1"/>
    <col min="2" max="2" width="30.42578125" style="51" customWidth="1"/>
    <col min="3" max="3" width="7.140625" style="51" customWidth="1"/>
    <col min="4" max="4" width="13" style="51" customWidth="1"/>
    <col min="5" max="5" width="14.42578125" style="51" customWidth="1"/>
    <col min="6" max="6" width="16" style="51" customWidth="1"/>
    <col min="7" max="22" width="1.42578125" style="51" customWidth="1"/>
    <col min="23" max="24" width="1.42578125" style="3" customWidth="1"/>
    <col min="25" max="27" width="1.42578125" style="51" customWidth="1"/>
    <col min="28" max="28" width="1.42578125" style="3" customWidth="1"/>
    <col min="29" max="16384" width="1.42578125" style="51"/>
  </cols>
  <sheetData>
    <row r="1" spans="1:28" s="28" customFormat="1" ht="15.75" x14ac:dyDescent="0.2">
      <c r="B1" s="28" t="s">
        <v>265</v>
      </c>
    </row>
    <row r="2" spans="1:28" s="39" customFormat="1" ht="8.25" x14ac:dyDescent="0.2">
      <c r="C2" s="40"/>
    </row>
    <row r="3" spans="1:28" x14ac:dyDescent="0.2">
      <c r="B3" s="69" t="s">
        <v>53</v>
      </c>
      <c r="C3" s="69" t="s">
        <v>17</v>
      </c>
      <c r="D3" s="69" t="s">
        <v>3</v>
      </c>
      <c r="E3" s="69" t="s">
        <v>3</v>
      </c>
      <c r="F3" s="98" t="s">
        <v>266</v>
      </c>
      <c r="G3" s="99"/>
      <c r="W3" s="51"/>
      <c r="X3" s="51"/>
      <c r="AB3" s="51"/>
    </row>
    <row r="4" spans="1:28" x14ac:dyDescent="0.2">
      <c r="B4" s="70"/>
      <c r="C4" s="70" t="s">
        <v>20</v>
      </c>
      <c r="D4" s="70" t="s">
        <v>54</v>
      </c>
      <c r="E4" s="70" t="s">
        <v>54</v>
      </c>
      <c r="F4" s="99" t="s">
        <v>267</v>
      </c>
      <c r="G4" s="99"/>
      <c r="W4" s="51"/>
      <c r="X4" s="51"/>
      <c r="AB4" s="51"/>
    </row>
    <row r="5" spans="1:28" x14ac:dyDescent="0.2">
      <c r="B5" s="70"/>
      <c r="C5" s="70"/>
      <c r="D5" s="70" t="s">
        <v>55</v>
      </c>
      <c r="E5" s="70" t="s">
        <v>56</v>
      </c>
      <c r="F5" s="99" t="s">
        <v>268</v>
      </c>
      <c r="G5" s="99"/>
      <c r="W5" s="51"/>
      <c r="X5" s="51"/>
      <c r="AB5" s="51"/>
    </row>
    <row r="6" spans="1:28" x14ac:dyDescent="0.2">
      <c r="B6" s="70"/>
      <c r="C6" s="70"/>
      <c r="D6" s="70" t="s">
        <v>28</v>
      </c>
      <c r="E6" s="70" t="s">
        <v>57</v>
      </c>
      <c r="F6" s="99" t="s">
        <v>112</v>
      </c>
      <c r="G6" s="99"/>
      <c r="W6" s="51"/>
      <c r="X6" s="51"/>
      <c r="AB6" s="51"/>
    </row>
    <row r="7" spans="1:28" x14ac:dyDescent="0.2">
      <c r="B7" s="70"/>
      <c r="C7" s="70"/>
      <c r="D7" s="70" t="s">
        <v>27</v>
      </c>
      <c r="E7" s="70" t="s">
        <v>58</v>
      </c>
      <c r="F7" s="99"/>
      <c r="G7" s="99"/>
      <c r="W7" s="51"/>
      <c r="X7" s="51"/>
      <c r="AB7" s="51"/>
    </row>
    <row r="8" spans="1:28" x14ac:dyDescent="0.2">
      <c r="B8" s="70"/>
      <c r="C8" s="70"/>
      <c r="D8" s="70"/>
      <c r="E8" s="70"/>
      <c r="F8" s="100"/>
      <c r="G8" s="99"/>
      <c r="W8" s="51"/>
      <c r="X8" s="51"/>
      <c r="AB8" s="51"/>
    </row>
    <row r="9" spans="1:28" x14ac:dyDescent="0.2">
      <c r="B9" s="71" t="s">
        <v>51</v>
      </c>
      <c r="C9" s="71" t="s">
        <v>52</v>
      </c>
      <c r="D9" s="71">
        <v>1</v>
      </c>
      <c r="E9" s="71">
        <v>2</v>
      </c>
      <c r="F9" s="71">
        <v>3</v>
      </c>
      <c r="W9" s="51"/>
      <c r="X9" s="51"/>
      <c r="AB9" s="51"/>
    </row>
    <row r="10" spans="1:28" ht="25.5" x14ac:dyDescent="0.2">
      <c r="B10" s="91" t="s">
        <v>307</v>
      </c>
      <c r="C10" s="72" t="s">
        <v>61</v>
      </c>
      <c r="D10" s="72"/>
      <c r="E10" s="72" t="s">
        <v>63</v>
      </c>
      <c r="F10" s="81">
        <f>F13+F14+F15+F16</f>
        <v>2</v>
      </c>
      <c r="W10" s="51"/>
      <c r="X10" s="51"/>
      <c r="AB10" s="51"/>
    </row>
    <row r="11" spans="1:28" ht="25.5" x14ac:dyDescent="0.2">
      <c r="B11" s="74" t="s">
        <v>289</v>
      </c>
      <c r="C11" s="72" t="s">
        <v>62</v>
      </c>
      <c r="D11" s="72"/>
      <c r="E11" s="72"/>
      <c r="F11" s="78"/>
      <c r="W11" s="51"/>
      <c r="X11" s="51"/>
      <c r="AB11" s="51"/>
    </row>
    <row r="12" spans="1:28" x14ac:dyDescent="0.2">
      <c r="A12" s="84"/>
      <c r="B12" s="84" t="s">
        <v>292</v>
      </c>
      <c r="C12" s="80"/>
      <c r="D12" s="130" t="s">
        <v>299</v>
      </c>
      <c r="E12" s="82" t="s">
        <v>63</v>
      </c>
      <c r="F12" s="83">
        <f>SUM(F13:F16)</f>
        <v>2</v>
      </c>
    </row>
    <row r="13" spans="1:28" x14ac:dyDescent="0.2">
      <c r="A13" s="87" t="s">
        <v>292</v>
      </c>
      <c r="B13" s="88" t="s">
        <v>293</v>
      </c>
      <c r="C13" s="75">
        <v>107</v>
      </c>
      <c r="D13" s="131" t="s">
        <v>299</v>
      </c>
      <c r="E13" s="89">
        <v>60632470101</v>
      </c>
      <c r="F13" s="64">
        <v>1</v>
      </c>
    </row>
    <row r="14" spans="1:28" x14ac:dyDescent="0.2">
      <c r="A14" s="87" t="s">
        <v>292</v>
      </c>
      <c r="B14" s="88" t="s">
        <v>294</v>
      </c>
      <c r="C14" s="75">
        <v>108</v>
      </c>
      <c r="D14" s="131" t="s">
        <v>299</v>
      </c>
      <c r="E14" s="89">
        <v>60632470106</v>
      </c>
      <c r="F14" s="64">
        <v>1</v>
      </c>
    </row>
    <row r="15" spans="1:28" x14ac:dyDescent="0.2">
      <c r="A15" s="87" t="s">
        <v>292</v>
      </c>
      <c r="B15" s="88" t="s">
        <v>295</v>
      </c>
      <c r="C15" s="75">
        <v>109</v>
      </c>
      <c r="D15" s="131" t="s">
        <v>299</v>
      </c>
      <c r="E15" s="89">
        <v>60632470111</v>
      </c>
      <c r="F15" s="64">
        <v>0</v>
      </c>
    </row>
    <row r="16" spans="1:28" x14ac:dyDescent="0.2">
      <c r="A16" s="87" t="s">
        <v>292</v>
      </c>
      <c r="B16" s="88" t="s">
        <v>296</v>
      </c>
      <c r="C16" s="75">
        <v>110</v>
      </c>
      <c r="D16" s="131" t="s">
        <v>299</v>
      </c>
      <c r="E16" s="89">
        <v>60632470116</v>
      </c>
      <c r="F16" s="64">
        <v>0</v>
      </c>
    </row>
  </sheetData>
  <dataValidations count="1">
    <dataValidation type="textLength" operator="equal" allowBlank="1" showInputMessage="1" showErrorMessage="1" sqref="E13:E16">
      <formula1>11</formula1>
    </dataValidation>
  </dataValidation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</sheetPr>
  <dimension ref="A1:P16"/>
  <sheetViews>
    <sheetView topLeftCell="B1" zoomScaleNormal="100" zoomScaleSheetLayoutView="100" workbookViewId="0">
      <selection activeCell="G14" sqref="G14"/>
    </sheetView>
  </sheetViews>
  <sheetFormatPr defaultColWidth="4.85546875" defaultRowHeight="12.75" x14ac:dyDescent="0.2"/>
  <cols>
    <col min="1" max="1" width="16.42578125" style="51" hidden="1" customWidth="1"/>
    <col min="2" max="2" width="36.5703125" style="51" customWidth="1"/>
    <col min="3" max="3" width="8.28515625" style="51" customWidth="1"/>
    <col min="4" max="4" width="12.42578125" style="51" customWidth="1"/>
    <col min="5" max="5" width="13" style="51" customWidth="1"/>
    <col min="6" max="6" width="29.28515625" style="51" customWidth="1"/>
    <col min="7" max="7" width="27.140625" style="51" customWidth="1"/>
    <col min="8" max="10" width="4.85546875" style="51"/>
    <col min="11" max="12" width="4.85546875" style="3"/>
    <col min="13" max="15" width="4.85546875" style="51"/>
    <col min="16" max="16" width="4.85546875" style="3"/>
    <col min="17" max="16384" width="4.85546875" style="51"/>
  </cols>
  <sheetData>
    <row r="1" spans="1:16" s="28" customFormat="1" ht="15.75" x14ac:dyDescent="0.2">
      <c r="B1" s="28" t="s">
        <v>269</v>
      </c>
    </row>
    <row r="2" spans="1:16" s="32" customFormat="1" ht="8.25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x14ac:dyDescent="0.2">
      <c r="B3" s="69" t="s">
        <v>53</v>
      </c>
      <c r="C3" s="69" t="s">
        <v>17</v>
      </c>
      <c r="D3" s="69" t="s">
        <v>3</v>
      </c>
      <c r="E3" s="69" t="s">
        <v>3</v>
      </c>
      <c r="F3" s="98" t="s">
        <v>270</v>
      </c>
      <c r="G3" s="98" t="s">
        <v>272</v>
      </c>
      <c r="H3" s="99"/>
      <c r="K3" s="51"/>
      <c r="L3" s="51"/>
      <c r="P3" s="51"/>
    </row>
    <row r="4" spans="1:16" x14ac:dyDescent="0.2">
      <c r="B4" s="70"/>
      <c r="C4" s="70" t="s">
        <v>20</v>
      </c>
      <c r="D4" s="70" t="s">
        <v>54</v>
      </c>
      <c r="E4" s="70" t="s">
        <v>54</v>
      </c>
      <c r="F4" s="99" t="s">
        <v>271</v>
      </c>
      <c r="G4" s="99" t="s">
        <v>273</v>
      </c>
      <c r="H4" s="99"/>
      <c r="K4" s="51"/>
      <c r="L4" s="51"/>
      <c r="P4" s="51"/>
    </row>
    <row r="5" spans="1:16" x14ac:dyDescent="0.2">
      <c r="B5" s="70"/>
      <c r="C5" s="70"/>
      <c r="D5" s="70" t="s">
        <v>55</v>
      </c>
      <c r="E5" s="70" t="s">
        <v>56</v>
      </c>
      <c r="F5" s="99" t="s">
        <v>112</v>
      </c>
      <c r="G5" s="99" t="s">
        <v>112</v>
      </c>
      <c r="H5" s="99"/>
      <c r="K5" s="51"/>
      <c r="L5" s="51"/>
      <c r="P5" s="51"/>
    </row>
    <row r="6" spans="1:16" x14ac:dyDescent="0.2">
      <c r="B6" s="70"/>
      <c r="C6" s="70"/>
      <c r="D6" s="70" t="s">
        <v>28</v>
      </c>
      <c r="E6" s="70" t="s">
        <v>57</v>
      </c>
      <c r="F6" s="99"/>
      <c r="G6" s="99"/>
      <c r="H6" s="99"/>
      <c r="K6" s="51"/>
      <c r="L6" s="51"/>
      <c r="P6" s="51"/>
    </row>
    <row r="7" spans="1:16" x14ac:dyDescent="0.2">
      <c r="B7" s="70"/>
      <c r="C7" s="70"/>
      <c r="D7" s="70" t="s">
        <v>27</v>
      </c>
      <c r="E7" s="70" t="s">
        <v>58</v>
      </c>
      <c r="F7" s="99"/>
      <c r="G7" s="99"/>
      <c r="H7" s="99"/>
      <c r="K7" s="51"/>
      <c r="L7" s="51"/>
      <c r="P7" s="51"/>
    </row>
    <row r="8" spans="1:16" x14ac:dyDescent="0.2">
      <c r="B8" s="70"/>
      <c r="C8" s="70"/>
      <c r="D8" s="70"/>
      <c r="E8" s="70"/>
      <c r="F8" s="100"/>
      <c r="G8" s="100"/>
      <c r="H8" s="99"/>
      <c r="K8" s="51"/>
      <c r="L8" s="51"/>
      <c r="P8" s="51"/>
    </row>
    <row r="9" spans="1:16" x14ac:dyDescent="0.2">
      <c r="B9" s="71" t="s">
        <v>51</v>
      </c>
      <c r="C9" s="71" t="s">
        <v>52</v>
      </c>
      <c r="D9" s="64">
        <v>1</v>
      </c>
      <c r="E9" s="64">
        <v>2</v>
      </c>
      <c r="F9" s="65">
        <v>3</v>
      </c>
      <c r="G9" s="64">
        <v>4</v>
      </c>
      <c r="K9" s="51"/>
      <c r="L9" s="51"/>
      <c r="P9" s="51"/>
    </row>
    <row r="10" spans="1:16" x14ac:dyDescent="0.2">
      <c r="B10" s="91" t="s">
        <v>307</v>
      </c>
      <c r="C10" s="72" t="s">
        <v>61</v>
      </c>
      <c r="D10" s="72"/>
      <c r="E10" s="63" t="s">
        <v>63</v>
      </c>
      <c r="F10" s="81">
        <f>F13+F14+F15+F16</f>
        <v>4</v>
      </c>
      <c r="G10" s="81">
        <f>G13+G14+G15+G16</f>
        <v>2</v>
      </c>
      <c r="K10" s="51"/>
      <c r="L10" s="51"/>
      <c r="P10" s="51"/>
    </row>
    <row r="11" spans="1:16" x14ac:dyDescent="0.2">
      <c r="B11" s="74" t="s">
        <v>289</v>
      </c>
      <c r="C11" s="72" t="s">
        <v>62</v>
      </c>
      <c r="D11" s="72"/>
      <c r="E11" s="72"/>
      <c r="F11" s="66" t="s">
        <v>63</v>
      </c>
      <c r="G11" s="77" t="s">
        <v>63</v>
      </c>
      <c r="K11" s="51"/>
      <c r="L11" s="51"/>
      <c r="P11" s="51"/>
    </row>
    <row r="12" spans="1:16" ht="14.25" customHeight="1" x14ac:dyDescent="0.2">
      <c r="A12" s="84"/>
      <c r="B12" s="84" t="s">
        <v>292</v>
      </c>
      <c r="C12" s="80"/>
      <c r="D12" s="85" t="s">
        <v>299</v>
      </c>
      <c r="E12" s="82" t="s">
        <v>63</v>
      </c>
      <c r="F12" s="83">
        <f>SUM(F13:F16)</f>
        <v>4</v>
      </c>
      <c r="G12" s="83">
        <f>SUM(G13:G16)</f>
        <v>2</v>
      </c>
    </row>
    <row r="13" spans="1:16" ht="14.25" customHeight="1" x14ac:dyDescent="0.2">
      <c r="A13" s="87" t="s">
        <v>292</v>
      </c>
      <c r="B13" s="88" t="s">
        <v>293</v>
      </c>
      <c r="C13" s="75">
        <v>107</v>
      </c>
      <c r="D13" s="90" t="s">
        <v>299</v>
      </c>
      <c r="E13" s="89">
        <v>60632470101</v>
      </c>
      <c r="F13" s="64">
        <v>1</v>
      </c>
      <c r="G13" s="64">
        <v>1</v>
      </c>
    </row>
    <row r="14" spans="1:16" ht="14.25" customHeight="1" x14ac:dyDescent="0.2">
      <c r="A14" s="87" t="s">
        <v>292</v>
      </c>
      <c r="B14" s="88" t="s">
        <v>294</v>
      </c>
      <c r="C14" s="75">
        <v>108</v>
      </c>
      <c r="D14" s="90" t="s">
        <v>299</v>
      </c>
      <c r="E14" s="89">
        <v>60632470106</v>
      </c>
      <c r="F14" s="64">
        <v>1</v>
      </c>
      <c r="G14" s="64">
        <v>1</v>
      </c>
    </row>
    <row r="15" spans="1:16" ht="14.25" customHeight="1" x14ac:dyDescent="0.2">
      <c r="A15" s="87" t="s">
        <v>292</v>
      </c>
      <c r="B15" s="88" t="s">
        <v>295</v>
      </c>
      <c r="C15" s="75">
        <v>109</v>
      </c>
      <c r="D15" s="90" t="s">
        <v>299</v>
      </c>
      <c r="E15" s="89">
        <v>60632470111</v>
      </c>
      <c r="F15" s="64">
        <v>1</v>
      </c>
      <c r="G15" s="64">
        <v>0</v>
      </c>
    </row>
    <row r="16" spans="1:16" ht="14.25" customHeight="1" x14ac:dyDescent="0.2">
      <c r="A16" s="87" t="s">
        <v>292</v>
      </c>
      <c r="B16" s="88" t="s">
        <v>296</v>
      </c>
      <c r="C16" s="75">
        <v>110</v>
      </c>
      <c r="D16" s="90" t="s">
        <v>299</v>
      </c>
      <c r="E16" s="89">
        <v>60632470116</v>
      </c>
      <c r="F16" s="64">
        <v>1</v>
      </c>
      <c r="G16" s="64">
        <v>0</v>
      </c>
    </row>
  </sheetData>
  <phoneticPr fontId="6" type="noConversion"/>
  <dataValidations count="1">
    <dataValidation type="textLength" operator="equal" allowBlank="1" showInputMessage="1" showErrorMessage="1" sqref="E13:E16">
      <formula1>11</formula1>
    </dataValidation>
  </dataValidation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U19"/>
  <sheetViews>
    <sheetView zoomScaleNormal="100" zoomScaleSheetLayoutView="100" workbookViewId="0">
      <selection activeCell="AA18" sqref="AA18"/>
    </sheetView>
  </sheetViews>
  <sheetFormatPr defaultColWidth="1.42578125" defaultRowHeight="12.75" x14ac:dyDescent="0.2"/>
  <cols>
    <col min="1" max="93" width="1.42578125" style="51" customWidth="1"/>
    <col min="94" max="95" width="1.42578125" style="3" customWidth="1"/>
    <col min="96" max="98" width="1.42578125" style="51" customWidth="1"/>
    <col min="99" max="99" width="1.42578125" style="3" customWidth="1"/>
    <col min="100" max="16384" width="1.42578125" style="51"/>
  </cols>
  <sheetData>
    <row r="1" spans="1:99" s="47" customFormat="1" x14ac:dyDescent="0.2">
      <c r="CP1" s="48"/>
      <c r="CQ1" s="48"/>
      <c r="CU1" s="48"/>
    </row>
    <row r="2" spans="1:99" s="5" customFormat="1" x14ac:dyDescent="0.2">
      <c r="A2" s="26" t="s">
        <v>21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99" s="5" customFormat="1" x14ac:dyDescent="0.2">
      <c r="A3" s="26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CH3" s="25"/>
      <c r="CI3" s="25"/>
      <c r="CJ3" s="25"/>
      <c r="CK3" s="25"/>
      <c r="CL3" s="25"/>
      <c r="CM3" s="25"/>
      <c r="CN3" s="25"/>
      <c r="CO3" s="25"/>
      <c r="CP3" s="25"/>
    </row>
    <row r="4" spans="1:99" s="5" customFormat="1" x14ac:dyDescent="0.2">
      <c r="A4" s="26" t="s">
        <v>35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CH4" s="25"/>
      <c r="CI4" s="25"/>
      <c r="CJ4" s="25"/>
      <c r="CK4" s="25"/>
      <c r="CL4" s="25"/>
      <c r="CM4" s="25"/>
      <c r="CN4" s="25"/>
      <c r="CO4" s="25"/>
      <c r="CP4" s="25"/>
    </row>
    <row r="5" spans="1:99" s="5" customFormat="1" x14ac:dyDescent="0.2">
      <c r="A5" s="26" t="s">
        <v>34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99" s="5" customFormat="1" ht="12.75" customHeight="1" x14ac:dyDescent="0.2">
      <c r="A6" s="26" t="s">
        <v>278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96" t="s">
        <v>310</v>
      </c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U6" s="96" t="s">
        <v>311</v>
      </c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</row>
    <row r="7" spans="1:99" s="68" customFormat="1" ht="10.5" customHeight="1" x14ac:dyDescent="0.2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101" t="s">
        <v>7</v>
      </c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U7" s="102" t="s">
        <v>5</v>
      </c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CA7" s="103" t="s">
        <v>6</v>
      </c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</row>
    <row r="8" spans="1:99" s="54" customFormat="1" ht="10.5" x14ac:dyDescent="0.2">
      <c r="A8" s="53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</row>
    <row r="9" spans="1:99" s="30" customFormat="1" ht="15.75" x14ac:dyDescent="0.2"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5"/>
      <c r="AT9" s="5"/>
      <c r="AU9" s="26" t="s">
        <v>280</v>
      </c>
      <c r="AZ9" s="133" t="s">
        <v>314</v>
      </c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Q9" s="35" t="s">
        <v>8</v>
      </c>
      <c r="BR9" s="96" t="s">
        <v>315</v>
      </c>
      <c r="BS9" s="96"/>
      <c r="BT9" s="26" t="s">
        <v>9</v>
      </c>
      <c r="BU9" s="96" t="s">
        <v>312</v>
      </c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5"/>
      <c r="CG9" s="36" t="s">
        <v>4</v>
      </c>
      <c r="CH9" s="96" t="s">
        <v>313</v>
      </c>
      <c r="CI9" s="96"/>
      <c r="CJ9" s="26" t="s">
        <v>10</v>
      </c>
      <c r="CK9" s="5"/>
      <c r="CL9" s="5"/>
    </row>
    <row r="10" spans="1:99" s="57" customFormat="1" ht="11.25" x14ac:dyDescent="0.2">
      <c r="AA10" s="104" t="s">
        <v>279</v>
      </c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67"/>
      <c r="AT10" s="67"/>
      <c r="AU10" s="67"/>
      <c r="BQ10" s="105" t="s">
        <v>11</v>
      </c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</row>
    <row r="11" spans="1:99" x14ac:dyDescent="0.2"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P11" s="51"/>
      <c r="CQ11" s="51"/>
      <c r="CU11" s="51"/>
    </row>
    <row r="12" spans="1:99" s="5" customFormat="1" x14ac:dyDescent="0.2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99" s="60" customFormat="1" ht="11.25" x14ac:dyDescent="0.2">
      <c r="A13" s="59">
        <v>1</v>
      </c>
      <c r="B13" s="60" t="s">
        <v>281</v>
      </c>
    </row>
    <row r="14" spans="1:99" s="60" customFormat="1" ht="11.25" x14ac:dyDescent="0.2">
      <c r="B14" s="60" t="s">
        <v>282</v>
      </c>
    </row>
    <row r="15" spans="1:99" s="60" customFormat="1" ht="11.25" x14ac:dyDescent="0.2">
      <c r="A15" s="59">
        <v>2</v>
      </c>
      <c r="B15" s="60" t="s">
        <v>274</v>
      </c>
    </row>
    <row r="16" spans="1:99" s="60" customFormat="1" ht="11.25" x14ac:dyDescent="0.2">
      <c r="B16" s="60" t="s">
        <v>275</v>
      </c>
    </row>
    <row r="17" spans="2:2" s="60" customFormat="1" ht="11.25" x14ac:dyDescent="0.2">
      <c r="B17" s="60" t="s">
        <v>276</v>
      </c>
    </row>
    <row r="18" spans="2:2" s="60" customFormat="1" ht="11.25" x14ac:dyDescent="0.2">
      <c r="B18" s="60" t="s">
        <v>277</v>
      </c>
    </row>
    <row r="19" spans="2:2" s="60" customFormat="1" ht="11.25" x14ac:dyDescent="0.2">
      <c r="B19" s="60" t="s">
        <v>287</v>
      </c>
    </row>
  </sheetData>
  <hyperlinks>
    <hyperlink ref="AZ9" r:id="rId1" display="mailto:titovskoesp@donland.ru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Лист3-5</vt:lpstr>
      <vt:lpstr>Лист6-7</vt:lpstr>
      <vt:lpstr>Лист8-10</vt:lpstr>
      <vt:lpstr>Лист11</vt:lpstr>
      <vt:lpstr>Лист12</vt:lpstr>
      <vt:lpstr>Лист12 (подписи)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Zakupki</cp:lastModifiedBy>
  <cp:lastPrinted>2024-06-03T07:43:52Z</cp:lastPrinted>
  <dcterms:created xsi:type="dcterms:W3CDTF">2006-02-09T04:37:41Z</dcterms:created>
  <dcterms:modified xsi:type="dcterms:W3CDTF">2024-06-03T10:49:34Z</dcterms:modified>
</cp:coreProperties>
</file>